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C80" i="1" l="1"/>
  <c r="C77" i="1"/>
  <c r="D80" i="1" l="1"/>
  <c r="D77" i="1"/>
  <c r="E13" i="1"/>
  <c r="E22" i="1"/>
  <c r="E89" i="1"/>
  <c r="E87" i="1" l="1"/>
  <c r="E86" i="1"/>
  <c r="E85" i="1"/>
  <c r="E84" i="1"/>
  <c r="E83" i="1"/>
  <c r="E82" i="1"/>
  <c r="E81" i="1"/>
  <c r="E79" i="1"/>
  <c r="E78" i="1"/>
  <c r="E75" i="1"/>
  <c r="E72" i="1"/>
  <c r="E71" i="1"/>
  <c r="E70" i="1"/>
  <c r="E68" i="1"/>
  <c r="E67" i="1"/>
  <c r="E66" i="1"/>
  <c r="E65" i="1"/>
  <c r="E63" i="1"/>
  <c r="E61" i="1"/>
  <c r="E60" i="1"/>
  <c r="E53" i="1"/>
  <c r="E52" i="1"/>
  <c r="E51" i="1"/>
  <c r="E50" i="1"/>
  <c r="E48" i="1"/>
  <c r="E47" i="1"/>
  <c r="E46" i="1"/>
  <c r="E44" i="1"/>
  <c r="E43" i="1"/>
  <c r="E42" i="1"/>
  <c r="E41" i="1"/>
  <c r="E40" i="1"/>
  <c r="E39" i="1"/>
  <c r="E38" i="1"/>
  <c r="E37" i="1"/>
  <c r="E35" i="1"/>
  <c r="E34" i="1"/>
  <c r="E33" i="1"/>
  <c r="E31" i="1"/>
  <c r="E30" i="1"/>
  <c r="E29" i="1"/>
  <c r="E28" i="1"/>
  <c r="E20" i="1"/>
  <c r="E19" i="1"/>
  <c r="E18" i="1"/>
  <c r="E11" i="1"/>
  <c r="E12" i="1"/>
  <c r="E14" i="1"/>
  <c r="E16" i="1"/>
  <c r="E10" i="1"/>
  <c r="E80" i="1" l="1"/>
  <c r="E77" i="1"/>
</calcChain>
</file>

<file path=xl/sharedStrings.xml><?xml version="1.0" encoding="utf-8"?>
<sst xmlns="http://schemas.openxmlformats.org/spreadsheetml/2006/main" count="181" uniqueCount="102">
  <si>
    <t>Показатель</t>
  </si>
  <si>
    <t>Ед. изм.</t>
  </si>
  <si>
    <t>Темп роста</t>
  </si>
  <si>
    <t>Общая площадь муниципального  образования</t>
  </si>
  <si>
    <t>кв.км.</t>
  </si>
  <si>
    <t>Населённые пункты</t>
  </si>
  <si>
    <t>ед.</t>
  </si>
  <si>
    <t xml:space="preserve">Стоимость основных фондов  находящихся в распоряжении муниципального образования </t>
  </si>
  <si>
    <t>тыс. руб.</t>
  </si>
  <si>
    <t>доход, полученный от сданного в аренду имущества</t>
  </si>
  <si>
    <t>Общая площадь муниципального  жилищного фонда</t>
  </si>
  <si>
    <t>кв.м.</t>
  </si>
  <si>
    <t xml:space="preserve">Общая площадь помещений сданных в аренду </t>
  </si>
  <si>
    <t>Общая площадь немуниципального  жилищного фонда</t>
  </si>
  <si>
    <t>Промышленность</t>
  </si>
  <si>
    <t xml:space="preserve">Число предприятий   производственной сферы  </t>
  </si>
  <si>
    <t>Среднегодовая численность  работающих</t>
  </si>
  <si>
    <t>чел.</t>
  </si>
  <si>
    <t>Выпуск продукции в денежном выражении</t>
  </si>
  <si>
    <t>тыс.руб.</t>
  </si>
  <si>
    <t>Сельское хозяйство</t>
  </si>
  <si>
    <t xml:space="preserve">Число сельскохозяйственных предприятий   </t>
  </si>
  <si>
    <t>-</t>
  </si>
  <si>
    <t>Выручка от реализации сельхозпродукции, товаров и услуг</t>
  </si>
  <si>
    <t>Строительство,  и капитальный ремонт</t>
  </si>
  <si>
    <t>- количество выданных разрешений на строительство,</t>
  </si>
  <si>
    <t>- количество выданных разрешений на ввод объектов в эксплуатацию при осуществлении строительства, реконструкции, капитального ремонта объектов капитального строительства,</t>
  </si>
  <si>
    <t>Дорожная деятельность</t>
  </si>
  <si>
    <t>Протяженность дорожной сети</t>
  </si>
  <si>
    <t>км</t>
  </si>
  <si>
    <t>от общей протяженности из них с твердым покрытием</t>
  </si>
  <si>
    <t>Количество населенных пунктов, не обеспеченных подъездными дорогами с твердым покрытием</t>
  </si>
  <si>
    <t>Количество мостов по направлениям</t>
  </si>
  <si>
    <t>Развитие малого предпринимательства</t>
  </si>
  <si>
    <t>- количество объектов малого и среднего предпринимательства</t>
  </si>
  <si>
    <t>- количество личных подсобных хозяйств</t>
  </si>
  <si>
    <t>Коммунальное хозяйство</t>
  </si>
  <si>
    <t xml:space="preserve"> Котельная </t>
  </si>
  <si>
    <t>Протяженность уличных тепловых сетей</t>
  </si>
  <si>
    <t>км.</t>
  </si>
  <si>
    <t>Водозаборные  насосные станции</t>
  </si>
  <si>
    <t xml:space="preserve">Протяженность уличной водопроводной сети </t>
  </si>
  <si>
    <t>Канализационные  насосные станции</t>
  </si>
  <si>
    <t>Протяжение уличной канализационной  сети</t>
  </si>
  <si>
    <t>Деревни, имеющие разводящие газовые сети низкого давления</t>
  </si>
  <si>
    <t>Деревни, имеющие уличное освещение</t>
  </si>
  <si>
    <t>Потребительский рынок товаров и услуг</t>
  </si>
  <si>
    <t>Объём подаваемой в сеть воды</t>
  </si>
  <si>
    <t>м.куб.</t>
  </si>
  <si>
    <t>Вывоз ТБО</t>
  </si>
  <si>
    <t>Места захоронения</t>
  </si>
  <si>
    <t>Образование</t>
  </si>
  <si>
    <t>Дошкольные учреждения</t>
  </si>
  <si>
    <t xml:space="preserve">Наличие общеобразовательных школ                 </t>
  </si>
  <si>
    <t>Учреждения социального обслуживания населения</t>
  </si>
  <si>
    <t>Здравоохранение</t>
  </si>
  <si>
    <t>Районные участковые больницы в составе ЦРБ</t>
  </si>
  <si>
    <t>шт.</t>
  </si>
  <si>
    <t>Число коек</t>
  </si>
  <si>
    <t>Количество врачей</t>
  </si>
  <si>
    <t xml:space="preserve">Количество среднего и младшего медицинского персонала </t>
  </si>
  <si>
    <t>Пункты первичного медицинского обслуживания (ФАП)</t>
  </si>
  <si>
    <t xml:space="preserve">Численность фельдшеров </t>
  </si>
  <si>
    <t>Торговля</t>
  </si>
  <si>
    <t xml:space="preserve">Предприятия  (магазины) розничной торговли                         </t>
  </si>
  <si>
    <t>Связь</t>
  </si>
  <si>
    <t>Почтовые отделения ФГУП «Почта России»</t>
  </si>
  <si>
    <t xml:space="preserve">Количество станций АТС                 </t>
  </si>
  <si>
    <t xml:space="preserve">Число абонентов телефонной сети общего пользования            </t>
  </si>
  <si>
    <t>Количество населенных пунктов, не обеспеченных телефонной связью</t>
  </si>
  <si>
    <t>Организация досуга и обеспечение жителей поселения услугами организаций культуры и спорта</t>
  </si>
  <si>
    <t>Дома культуры</t>
  </si>
  <si>
    <t>Библиотека</t>
  </si>
  <si>
    <t>Дом ремесел</t>
  </si>
  <si>
    <t>Физическая культура и массовый спорт</t>
  </si>
  <si>
    <t>Стадионы</t>
  </si>
  <si>
    <t xml:space="preserve">Количество детских и спортивных площадок                         </t>
  </si>
  <si>
    <t>Исполнение бюджета поселения (по состоянию на 1 ноября):</t>
  </si>
  <si>
    <r>
      <t xml:space="preserve">объём поступления </t>
    </r>
    <r>
      <rPr>
        <b/>
        <sz val="12"/>
        <color theme="1"/>
        <rFont val="Times New Roman"/>
        <family val="1"/>
        <charset val="204"/>
      </rPr>
      <t>доходов</t>
    </r>
    <r>
      <rPr>
        <sz val="12"/>
        <color theme="1"/>
        <rFont val="Times New Roman"/>
        <family val="1"/>
        <charset val="204"/>
      </rPr>
      <t xml:space="preserve"> бюджета в т.ч.</t>
    </r>
  </si>
  <si>
    <t>- по собственным доходам местного бюджета</t>
  </si>
  <si>
    <t>- по безвозмездным поступлениям</t>
  </si>
  <si>
    <r>
      <t xml:space="preserve">объём </t>
    </r>
    <r>
      <rPr>
        <b/>
        <sz val="12"/>
        <color theme="1"/>
        <rFont val="Times New Roman"/>
        <family val="1"/>
        <charset val="204"/>
      </rPr>
      <t>расходов</t>
    </r>
    <r>
      <rPr>
        <sz val="12"/>
        <color theme="1"/>
        <rFont val="Times New Roman"/>
        <family val="1"/>
        <charset val="204"/>
      </rPr>
      <t xml:space="preserve"> бюджета в т.ч. </t>
    </r>
  </si>
  <si>
    <t>- на общегосударственные вопросы</t>
  </si>
  <si>
    <t>- на национальную оборону</t>
  </si>
  <si>
    <t>- на национальную безопасность и правоохранительную деятельность</t>
  </si>
  <si>
    <t>- на национальную экономику</t>
  </si>
  <si>
    <t>- на жилищно-коммунальное хозяйство</t>
  </si>
  <si>
    <t>- на социальную политику</t>
  </si>
  <si>
    <t>- на культуру, кинематографию</t>
  </si>
  <si>
    <t>- на спорт</t>
  </si>
  <si>
    <t>- межбюджетные трансферты</t>
  </si>
  <si>
    <t xml:space="preserve">к Постановлению Администрации </t>
  </si>
  <si>
    <t>Лежневского сельского поселения</t>
  </si>
  <si>
    <t xml:space="preserve">Приложение № 2  
</t>
  </si>
  <si>
    <t xml:space="preserve">Предварительные итоги социально-экономического развития Лежневского сельского поселения 
</t>
  </si>
  <si>
    <t>Численность детей, посещающих дошкольные учреждения</t>
  </si>
  <si>
    <t>Численность учащихся общеобразовательных школ</t>
  </si>
  <si>
    <t>н/с</t>
  </si>
  <si>
    <t>Лежневского муниципального района Ивановской области за 10 месяцев 2024 года</t>
  </si>
  <si>
    <t>Итоги социально-экономического развития за 10 месяцев 2023 года</t>
  </si>
  <si>
    <t>Предварительные итоги социально-экономического развития за 10 мес. 2024 года</t>
  </si>
  <si>
    <t>от 06.11.2024   № 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</si>
</sst>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0" fillId="0" borderId="0" xfId="0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/>
    <xf numFmtId="49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9"/>
  <sheetViews>
    <sheetView tabSelected="1" workbookViewId="0">
      <selection activeCell="C13" sqref="C13"/>
    </sheetView>
  </sheetViews>
  <sheetFormatPr defaultRowHeight="15.75" x14ac:dyDescent="0.25"/>
  <cols>
    <col min="1" max="1" width="63.42578125" style="3" customWidth="1"/>
    <col min="2" max="2" width="9.42578125" style="7" customWidth="1"/>
    <col min="3" max="3" width="19" style="11" customWidth="1"/>
    <col min="4" max="4" width="19" style="7" customWidth="1"/>
    <col min="5" max="5" width="9.85546875" style="7" customWidth="1"/>
  </cols>
  <sheetData>
    <row r="1" spans="1:7" ht="15.75" customHeight="1" x14ac:dyDescent="0.25">
      <c r="C1" s="20" t="s">
        <v>93</v>
      </c>
      <c r="D1" s="20"/>
      <c r="E1" s="20"/>
    </row>
    <row r="2" spans="1:7" ht="15.75" customHeight="1" x14ac:dyDescent="0.25">
      <c r="C2" s="20" t="s">
        <v>91</v>
      </c>
      <c r="D2" s="20"/>
      <c r="E2" s="20"/>
    </row>
    <row r="3" spans="1:7" ht="15.75" customHeight="1" x14ac:dyDescent="0.25">
      <c r="C3" s="20" t="s">
        <v>92</v>
      </c>
      <c r="D3" s="20"/>
      <c r="E3" s="20"/>
    </row>
    <row r="4" spans="1:7" ht="15.75" customHeight="1" x14ac:dyDescent="0.25">
      <c r="C4" s="21" t="s">
        <v>101</v>
      </c>
      <c r="D4" s="21"/>
      <c r="E4" s="21"/>
    </row>
    <row r="6" spans="1:7" x14ac:dyDescent="0.25">
      <c r="A6" s="19" t="s">
        <v>94</v>
      </c>
      <c r="B6" s="19"/>
      <c r="C6" s="19"/>
      <c r="D6" s="19"/>
      <c r="E6" s="19"/>
    </row>
    <row r="7" spans="1:7" x14ac:dyDescent="0.25">
      <c r="A7" s="19" t="s">
        <v>98</v>
      </c>
      <c r="B7" s="19"/>
      <c r="C7" s="19"/>
      <c r="D7" s="19"/>
      <c r="E7" s="19"/>
    </row>
    <row r="8" spans="1:7" x14ac:dyDescent="0.25">
      <c r="A8" s="12"/>
      <c r="B8" s="12"/>
      <c r="C8" s="12"/>
      <c r="D8" s="12"/>
      <c r="E8" s="12"/>
    </row>
    <row r="9" spans="1:7" ht="78.75" x14ac:dyDescent="0.25">
      <c r="A9" s="5" t="s">
        <v>0</v>
      </c>
      <c r="B9" s="6" t="s">
        <v>1</v>
      </c>
      <c r="C9" s="6" t="s">
        <v>99</v>
      </c>
      <c r="D9" s="6" t="s">
        <v>100</v>
      </c>
      <c r="E9" s="6" t="s">
        <v>2</v>
      </c>
      <c r="F9" s="4"/>
    </row>
    <row r="10" spans="1:7" x14ac:dyDescent="0.25">
      <c r="A10" s="5" t="s">
        <v>3</v>
      </c>
      <c r="B10" s="6" t="s">
        <v>4</v>
      </c>
      <c r="C10" s="8">
        <v>410</v>
      </c>
      <c r="D10" s="8">
        <v>410</v>
      </c>
      <c r="E10" s="8">
        <f>D10/C10*100</f>
        <v>100</v>
      </c>
      <c r="F10" s="2"/>
    </row>
    <row r="11" spans="1:7" x14ac:dyDescent="0.25">
      <c r="A11" s="5" t="s">
        <v>5</v>
      </c>
      <c r="B11" s="6" t="s">
        <v>6</v>
      </c>
      <c r="C11" s="9">
        <v>77</v>
      </c>
      <c r="D11" s="9">
        <v>77</v>
      </c>
      <c r="E11" s="8">
        <f t="shared" ref="E11:E16" si="0">D11/C11*100</f>
        <v>100</v>
      </c>
      <c r="F11" s="2"/>
    </row>
    <row r="12" spans="1:7" ht="31.5" x14ac:dyDescent="0.25">
      <c r="A12" s="5" t="s">
        <v>7</v>
      </c>
      <c r="B12" s="6" t="s">
        <v>8</v>
      </c>
      <c r="C12" s="9">
        <v>16638.77</v>
      </c>
      <c r="D12" s="17">
        <v>15811.677</v>
      </c>
      <c r="E12" s="8">
        <f t="shared" si="0"/>
        <v>95.029121743975068</v>
      </c>
      <c r="F12" s="2"/>
      <c r="G12" s="13"/>
    </row>
    <row r="13" spans="1:7" ht="31.5" x14ac:dyDescent="0.25">
      <c r="A13" s="5" t="s">
        <v>9</v>
      </c>
      <c r="B13" s="6" t="s">
        <v>8</v>
      </c>
      <c r="C13" s="9">
        <v>2.8069999999999999</v>
      </c>
      <c r="D13" s="9">
        <v>96.57</v>
      </c>
      <c r="E13" s="8">
        <f t="shared" si="0"/>
        <v>3440.3277520484503</v>
      </c>
      <c r="F13" s="2"/>
    </row>
    <row r="14" spans="1:7" x14ac:dyDescent="0.25">
      <c r="A14" s="5" t="s">
        <v>10</v>
      </c>
      <c r="B14" s="6" t="s">
        <v>11</v>
      </c>
      <c r="C14" s="9">
        <v>243</v>
      </c>
      <c r="D14" s="9">
        <v>243</v>
      </c>
      <c r="E14" s="8">
        <f t="shared" si="0"/>
        <v>100</v>
      </c>
      <c r="F14" s="2"/>
    </row>
    <row r="15" spans="1:7" x14ac:dyDescent="0.25">
      <c r="A15" s="5" t="s">
        <v>12</v>
      </c>
      <c r="B15" s="6" t="s">
        <v>11</v>
      </c>
      <c r="C15" s="9">
        <v>0</v>
      </c>
      <c r="D15" s="9">
        <v>0</v>
      </c>
      <c r="E15" s="8" t="s">
        <v>22</v>
      </c>
      <c r="F15" s="2"/>
    </row>
    <row r="16" spans="1:7" x14ac:dyDescent="0.25">
      <c r="A16" s="5" t="s">
        <v>13</v>
      </c>
      <c r="B16" s="6" t="s">
        <v>11</v>
      </c>
      <c r="C16" s="9">
        <v>38723</v>
      </c>
      <c r="D16" s="9">
        <v>38723</v>
      </c>
      <c r="E16" s="8">
        <f t="shared" si="0"/>
        <v>100</v>
      </c>
      <c r="F16" s="2"/>
    </row>
    <row r="17" spans="1:7" x14ac:dyDescent="0.25">
      <c r="A17" s="18" t="s">
        <v>14</v>
      </c>
      <c r="B17" s="18"/>
      <c r="C17" s="18"/>
      <c r="D17" s="18"/>
      <c r="E17" s="18"/>
      <c r="F17" s="2"/>
    </row>
    <row r="18" spans="1:7" x14ac:dyDescent="0.25">
      <c r="A18" s="5" t="s">
        <v>15</v>
      </c>
      <c r="B18" s="6" t="s">
        <v>6</v>
      </c>
      <c r="C18" s="8">
        <v>9</v>
      </c>
      <c r="D18" s="8">
        <v>9</v>
      </c>
      <c r="E18" s="8">
        <f t="shared" ref="E18:E22" si="1">D18/C18*100</f>
        <v>100</v>
      </c>
      <c r="F18" s="2"/>
    </row>
    <row r="19" spans="1:7" x14ac:dyDescent="0.25">
      <c r="A19" s="5" t="s">
        <v>16</v>
      </c>
      <c r="B19" s="6" t="s">
        <v>17</v>
      </c>
      <c r="C19" s="8">
        <v>607</v>
      </c>
      <c r="D19" s="8">
        <v>631</v>
      </c>
      <c r="E19" s="8">
        <f t="shared" si="1"/>
        <v>103.95387149917627</v>
      </c>
      <c r="F19" s="2"/>
    </row>
    <row r="20" spans="1:7" x14ac:dyDescent="0.25">
      <c r="A20" s="5" t="s">
        <v>18</v>
      </c>
      <c r="B20" s="6" t="s">
        <v>19</v>
      </c>
      <c r="C20" s="8">
        <v>243756</v>
      </c>
      <c r="D20" s="8">
        <v>287365</v>
      </c>
      <c r="E20" s="8">
        <f t="shared" si="1"/>
        <v>117.89043141502158</v>
      </c>
      <c r="F20" s="2"/>
    </row>
    <row r="21" spans="1:7" x14ac:dyDescent="0.25">
      <c r="A21" s="18" t="s">
        <v>20</v>
      </c>
      <c r="B21" s="18"/>
      <c r="C21" s="18"/>
      <c r="D21" s="18"/>
      <c r="E21" s="18"/>
      <c r="F21" s="2"/>
    </row>
    <row r="22" spans="1:7" x14ac:dyDescent="0.25">
      <c r="A22" s="5" t="s">
        <v>21</v>
      </c>
      <c r="B22" s="6" t="s">
        <v>6</v>
      </c>
      <c r="C22" s="8">
        <v>6</v>
      </c>
      <c r="D22" s="8">
        <v>6</v>
      </c>
      <c r="E22" s="8">
        <f t="shared" si="1"/>
        <v>100</v>
      </c>
      <c r="F22" s="2"/>
    </row>
    <row r="23" spans="1:7" ht="19.5" customHeight="1" x14ac:dyDescent="0.25">
      <c r="A23" s="5" t="s">
        <v>23</v>
      </c>
      <c r="B23" s="6" t="s">
        <v>8</v>
      </c>
      <c r="C23" s="8" t="s">
        <v>22</v>
      </c>
      <c r="D23" s="8" t="s">
        <v>22</v>
      </c>
      <c r="E23" s="8" t="s">
        <v>22</v>
      </c>
      <c r="F23" s="2"/>
    </row>
    <row r="24" spans="1:7" x14ac:dyDescent="0.25">
      <c r="A24" s="18" t="s">
        <v>24</v>
      </c>
      <c r="B24" s="18"/>
      <c r="C24" s="18"/>
      <c r="D24" s="18"/>
      <c r="E24" s="18"/>
      <c r="F24" s="2"/>
    </row>
    <row r="25" spans="1:7" x14ac:dyDescent="0.25">
      <c r="A25" s="5" t="s">
        <v>25</v>
      </c>
      <c r="B25" s="6" t="s">
        <v>6</v>
      </c>
      <c r="C25" s="9" t="s">
        <v>97</v>
      </c>
      <c r="D25" s="9" t="s">
        <v>97</v>
      </c>
      <c r="E25" s="8" t="s">
        <v>22</v>
      </c>
      <c r="F25" s="2"/>
      <c r="G25" s="13"/>
    </row>
    <row r="26" spans="1:7" ht="63" x14ac:dyDescent="0.25">
      <c r="A26" s="5" t="s">
        <v>26</v>
      </c>
      <c r="B26" s="6" t="s">
        <v>6</v>
      </c>
      <c r="C26" s="9" t="s">
        <v>97</v>
      </c>
      <c r="D26" s="9" t="s">
        <v>97</v>
      </c>
      <c r="E26" s="8" t="s">
        <v>22</v>
      </c>
      <c r="F26" s="2"/>
      <c r="G26" s="13"/>
    </row>
    <row r="27" spans="1:7" x14ac:dyDescent="0.25">
      <c r="A27" s="18" t="s">
        <v>27</v>
      </c>
      <c r="B27" s="18"/>
      <c r="C27" s="18"/>
      <c r="D27" s="18"/>
      <c r="E27" s="18"/>
      <c r="F27" s="2"/>
    </row>
    <row r="28" spans="1:7" x14ac:dyDescent="0.25">
      <c r="A28" s="5" t="s">
        <v>28</v>
      </c>
      <c r="B28" s="6" t="s">
        <v>29</v>
      </c>
      <c r="C28" s="8">
        <v>63.3</v>
      </c>
      <c r="D28" s="8">
        <v>63.3</v>
      </c>
      <c r="E28" s="8">
        <f t="shared" ref="E28:E31" si="2">D28/C28*100</f>
        <v>100</v>
      </c>
      <c r="F28" s="2"/>
    </row>
    <row r="29" spans="1:7" x14ac:dyDescent="0.25">
      <c r="A29" s="5" t="s">
        <v>30</v>
      </c>
      <c r="B29" s="6" t="s">
        <v>29</v>
      </c>
      <c r="C29" s="8">
        <v>5.52</v>
      </c>
      <c r="D29" s="8">
        <v>5.52</v>
      </c>
      <c r="E29" s="8">
        <f t="shared" si="2"/>
        <v>100</v>
      </c>
      <c r="F29" s="2"/>
    </row>
    <row r="30" spans="1:7" ht="31.5" x14ac:dyDescent="0.25">
      <c r="A30" s="5" t="s">
        <v>31</v>
      </c>
      <c r="B30" s="6" t="s">
        <v>6</v>
      </c>
      <c r="C30" s="8">
        <v>6</v>
      </c>
      <c r="D30" s="8">
        <v>6</v>
      </c>
      <c r="E30" s="8">
        <f t="shared" si="2"/>
        <v>100</v>
      </c>
      <c r="F30" s="2"/>
    </row>
    <row r="31" spans="1:7" x14ac:dyDescent="0.25">
      <c r="A31" s="5" t="s">
        <v>32</v>
      </c>
      <c r="B31" s="6" t="s">
        <v>6</v>
      </c>
      <c r="C31" s="8">
        <v>11</v>
      </c>
      <c r="D31" s="8">
        <v>11</v>
      </c>
      <c r="E31" s="8">
        <f t="shared" si="2"/>
        <v>100</v>
      </c>
      <c r="F31" s="2"/>
    </row>
    <row r="32" spans="1:7" x14ac:dyDescent="0.25">
      <c r="A32" s="18" t="s">
        <v>33</v>
      </c>
      <c r="B32" s="18"/>
      <c r="C32" s="18"/>
      <c r="D32" s="18"/>
      <c r="E32" s="18"/>
      <c r="F32" s="2"/>
    </row>
    <row r="33" spans="1:7" ht="17.25" customHeight="1" x14ac:dyDescent="0.25">
      <c r="A33" s="5" t="s">
        <v>34</v>
      </c>
      <c r="B33" s="6" t="s">
        <v>6</v>
      </c>
      <c r="C33" s="8">
        <v>35</v>
      </c>
      <c r="D33" s="8">
        <v>34</v>
      </c>
      <c r="E33" s="8">
        <f t="shared" ref="E33:E35" si="3">D33/C33*100</f>
        <v>97.142857142857139</v>
      </c>
      <c r="F33" s="2"/>
    </row>
    <row r="34" spans="1:7" x14ac:dyDescent="0.25">
      <c r="A34" s="5" t="s">
        <v>16</v>
      </c>
      <c r="B34" s="6" t="s">
        <v>17</v>
      </c>
      <c r="C34" s="8">
        <v>637</v>
      </c>
      <c r="D34" s="8">
        <v>631</v>
      </c>
      <c r="E34" s="8">
        <f t="shared" si="3"/>
        <v>99.058084772370492</v>
      </c>
      <c r="F34" s="2"/>
    </row>
    <row r="35" spans="1:7" x14ac:dyDescent="0.25">
      <c r="A35" s="5" t="s">
        <v>35</v>
      </c>
      <c r="B35" s="6" t="s">
        <v>6</v>
      </c>
      <c r="C35" s="9">
        <v>2488</v>
      </c>
      <c r="D35" s="9">
        <v>2488</v>
      </c>
      <c r="E35" s="8">
        <f t="shared" si="3"/>
        <v>100</v>
      </c>
      <c r="F35" s="2"/>
    </row>
    <row r="36" spans="1:7" x14ac:dyDescent="0.25">
      <c r="A36" s="18" t="s">
        <v>36</v>
      </c>
      <c r="B36" s="18"/>
      <c r="C36" s="18"/>
      <c r="D36" s="18"/>
      <c r="E36" s="18"/>
      <c r="F36" s="2"/>
    </row>
    <row r="37" spans="1:7" x14ac:dyDescent="0.25">
      <c r="A37" s="5" t="s">
        <v>37</v>
      </c>
      <c r="B37" s="6" t="s">
        <v>6</v>
      </c>
      <c r="C37" s="8">
        <v>6</v>
      </c>
      <c r="D37" s="8">
        <v>6</v>
      </c>
      <c r="E37" s="8">
        <f t="shared" ref="E37:E44" si="4">D37/C37*100</f>
        <v>100</v>
      </c>
      <c r="F37" s="2"/>
    </row>
    <row r="38" spans="1:7" x14ac:dyDescent="0.25">
      <c r="A38" s="5" t="s">
        <v>38</v>
      </c>
      <c r="B38" s="6" t="s">
        <v>39</v>
      </c>
      <c r="C38" s="8">
        <v>1.0900000000000001</v>
      </c>
      <c r="D38" s="8">
        <v>1.0900000000000001</v>
      </c>
      <c r="E38" s="8">
        <f t="shared" si="4"/>
        <v>100</v>
      </c>
      <c r="F38" s="2"/>
    </row>
    <row r="39" spans="1:7" x14ac:dyDescent="0.25">
      <c r="A39" s="5" t="s">
        <v>40</v>
      </c>
      <c r="B39" s="6" t="s">
        <v>6</v>
      </c>
      <c r="C39" s="8">
        <v>12</v>
      </c>
      <c r="D39" s="8">
        <v>12</v>
      </c>
      <c r="E39" s="8">
        <f t="shared" si="4"/>
        <v>100</v>
      </c>
      <c r="F39" s="2"/>
    </row>
    <row r="40" spans="1:7" x14ac:dyDescent="0.25">
      <c r="A40" s="5" t="s">
        <v>41</v>
      </c>
      <c r="B40" s="6" t="s">
        <v>39</v>
      </c>
      <c r="C40" s="8">
        <v>10.67</v>
      </c>
      <c r="D40" s="8">
        <v>10.67</v>
      </c>
      <c r="E40" s="8">
        <f t="shared" si="4"/>
        <v>100</v>
      </c>
      <c r="F40" s="2"/>
    </row>
    <row r="41" spans="1:7" x14ac:dyDescent="0.25">
      <c r="A41" s="5" t="s">
        <v>42</v>
      </c>
      <c r="B41" s="6" t="s">
        <v>6</v>
      </c>
      <c r="C41" s="8">
        <v>3</v>
      </c>
      <c r="D41" s="8">
        <v>3</v>
      </c>
      <c r="E41" s="8">
        <f t="shared" si="4"/>
        <v>100</v>
      </c>
      <c r="F41" s="2"/>
    </row>
    <row r="42" spans="1:7" x14ac:dyDescent="0.25">
      <c r="A42" s="5" t="s">
        <v>43</v>
      </c>
      <c r="B42" s="6" t="s">
        <v>29</v>
      </c>
      <c r="C42" s="8">
        <v>4.5999999999999996</v>
      </c>
      <c r="D42" s="8">
        <v>4.5999999999999996</v>
      </c>
      <c r="E42" s="8">
        <f t="shared" si="4"/>
        <v>100</v>
      </c>
      <c r="F42" s="2"/>
    </row>
    <row r="43" spans="1:7" ht="18.75" customHeight="1" x14ac:dyDescent="0.25">
      <c r="A43" s="5" t="s">
        <v>44</v>
      </c>
      <c r="B43" s="6" t="s">
        <v>6</v>
      </c>
      <c r="C43" s="9">
        <v>27</v>
      </c>
      <c r="D43" s="9">
        <v>28</v>
      </c>
      <c r="E43" s="8">
        <f t="shared" si="4"/>
        <v>103.7037037037037</v>
      </c>
      <c r="F43" s="2"/>
    </row>
    <row r="44" spans="1:7" x14ac:dyDescent="0.25">
      <c r="A44" s="5" t="s">
        <v>45</v>
      </c>
      <c r="B44" s="6" t="s">
        <v>6</v>
      </c>
      <c r="C44" s="9">
        <v>64</v>
      </c>
      <c r="D44" s="9">
        <v>70</v>
      </c>
      <c r="E44" s="8">
        <f t="shared" si="4"/>
        <v>109.375</v>
      </c>
      <c r="F44" s="2"/>
    </row>
    <row r="45" spans="1:7" x14ac:dyDescent="0.25">
      <c r="A45" s="18" t="s">
        <v>46</v>
      </c>
      <c r="B45" s="18"/>
      <c r="C45" s="18"/>
      <c r="D45" s="18"/>
      <c r="E45" s="18"/>
      <c r="F45" s="2"/>
    </row>
    <row r="46" spans="1:7" x14ac:dyDescent="0.25">
      <c r="A46" s="5" t="s">
        <v>47</v>
      </c>
      <c r="B46" s="6" t="s">
        <v>48</v>
      </c>
      <c r="C46" s="9">
        <v>18150</v>
      </c>
      <c r="D46" s="9">
        <v>18150</v>
      </c>
      <c r="E46" s="8">
        <f t="shared" ref="E46:E48" si="5">D46/C46*100</f>
        <v>100</v>
      </c>
      <c r="F46" s="1"/>
      <c r="G46" s="13"/>
    </row>
    <row r="47" spans="1:7" x14ac:dyDescent="0.25">
      <c r="A47" s="5" t="s">
        <v>49</v>
      </c>
      <c r="B47" s="6" t="s">
        <v>48</v>
      </c>
      <c r="C47" s="9">
        <v>2890</v>
      </c>
      <c r="D47" s="9">
        <v>2890</v>
      </c>
      <c r="E47" s="8">
        <f t="shared" si="5"/>
        <v>100</v>
      </c>
      <c r="F47" s="2"/>
    </row>
    <row r="48" spans="1:7" x14ac:dyDescent="0.25">
      <c r="A48" s="5" t="s">
        <v>50</v>
      </c>
      <c r="B48" s="6" t="s">
        <v>6</v>
      </c>
      <c r="C48" s="8">
        <v>7</v>
      </c>
      <c r="D48" s="8">
        <v>7</v>
      </c>
      <c r="E48" s="8">
        <f t="shared" si="5"/>
        <v>100</v>
      </c>
      <c r="F48" s="2"/>
    </row>
    <row r="49" spans="1:6" x14ac:dyDescent="0.25">
      <c r="A49" s="18" t="s">
        <v>51</v>
      </c>
      <c r="B49" s="18"/>
      <c r="C49" s="18"/>
      <c r="D49" s="18"/>
      <c r="E49" s="18"/>
      <c r="F49" s="2"/>
    </row>
    <row r="50" spans="1:6" x14ac:dyDescent="0.25">
      <c r="A50" s="5" t="s">
        <v>52</v>
      </c>
      <c r="B50" s="6" t="s">
        <v>6</v>
      </c>
      <c r="C50" s="8">
        <v>3</v>
      </c>
      <c r="D50" s="8">
        <v>3</v>
      </c>
      <c r="E50" s="8">
        <f t="shared" ref="E50:E53" si="6">D50/C50*100</f>
        <v>100</v>
      </c>
      <c r="F50" s="2"/>
    </row>
    <row r="51" spans="1:6" x14ac:dyDescent="0.25">
      <c r="A51" s="16" t="s">
        <v>95</v>
      </c>
      <c r="B51" s="6" t="s">
        <v>17</v>
      </c>
      <c r="C51" s="9">
        <v>179</v>
      </c>
      <c r="D51" s="9">
        <v>120</v>
      </c>
      <c r="E51" s="8">
        <f t="shared" si="6"/>
        <v>67.039106145251395</v>
      </c>
      <c r="F51" s="2"/>
    </row>
    <row r="52" spans="1:6" x14ac:dyDescent="0.25">
      <c r="A52" s="5" t="s">
        <v>53</v>
      </c>
      <c r="B52" s="6" t="s">
        <v>6</v>
      </c>
      <c r="C52" s="8">
        <v>1</v>
      </c>
      <c r="D52" s="9">
        <v>1</v>
      </c>
      <c r="E52" s="8">
        <f t="shared" si="6"/>
        <v>100</v>
      </c>
      <c r="F52" s="2"/>
    </row>
    <row r="53" spans="1:6" x14ac:dyDescent="0.25">
      <c r="A53" s="15" t="s">
        <v>96</v>
      </c>
      <c r="B53" s="6" t="s">
        <v>17</v>
      </c>
      <c r="C53" s="9">
        <v>42</v>
      </c>
      <c r="D53" s="9">
        <v>42</v>
      </c>
      <c r="E53" s="8">
        <f t="shared" si="6"/>
        <v>100</v>
      </c>
      <c r="F53" s="2"/>
    </row>
    <row r="54" spans="1:6" x14ac:dyDescent="0.25">
      <c r="A54" s="18" t="s">
        <v>54</v>
      </c>
      <c r="B54" s="18"/>
      <c r="C54" s="18"/>
      <c r="D54" s="18"/>
      <c r="E54" s="18"/>
      <c r="F54" s="1"/>
    </row>
    <row r="55" spans="1:6" x14ac:dyDescent="0.25">
      <c r="A55" s="18" t="s">
        <v>55</v>
      </c>
      <c r="B55" s="18"/>
      <c r="C55" s="18"/>
      <c r="D55" s="18"/>
      <c r="E55" s="18"/>
      <c r="F55" s="2"/>
    </row>
    <row r="56" spans="1:6" x14ac:dyDescent="0.25">
      <c r="A56" s="5" t="s">
        <v>56</v>
      </c>
      <c r="B56" s="6" t="s">
        <v>57</v>
      </c>
      <c r="C56" s="8" t="s">
        <v>22</v>
      </c>
      <c r="D56" s="8" t="s">
        <v>22</v>
      </c>
      <c r="E56" s="8" t="s">
        <v>22</v>
      </c>
      <c r="F56" s="2"/>
    </row>
    <row r="57" spans="1:6" x14ac:dyDescent="0.25">
      <c r="A57" s="5" t="s">
        <v>58</v>
      </c>
      <c r="B57" s="6" t="s">
        <v>57</v>
      </c>
      <c r="C57" s="8" t="s">
        <v>22</v>
      </c>
      <c r="D57" s="8" t="s">
        <v>22</v>
      </c>
      <c r="E57" s="8" t="s">
        <v>22</v>
      </c>
      <c r="F57" s="2"/>
    </row>
    <row r="58" spans="1:6" x14ac:dyDescent="0.25">
      <c r="A58" s="5" t="s">
        <v>59</v>
      </c>
      <c r="B58" s="6" t="s">
        <v>57</v>
      </c>
      <c r="C58" s="8" t="s">
        <v>22</v>
      </c>
      <c r="D58" s="8" t="s">
        <v>22</v>
      </c>
      <c r="E58" s="8" t="s">
        <v>22</v>
      </c>
      <c r="F58" s="2"/>
    </row>
    <row r="59" spans="1:6" x14ac:dyDescent="0.25">
      <c r="A59" s="5" t="s">
        <v>60</v>
      </c>
      <c r="B59" s="6" t="s">
        <v>57</v>
      </c>
      <c r="C59" s="8" t="s">
        <v>22</v>
      </c>
      <c r="D59" s="8" t="s">
        <v>22</v>
      </c>
      <c r="E59" s="8" t="s">
        <v>22</v>
      </c>
      <c r="F59" s="2"/>
    </row>
    <row r="60" spans="1:6" x14ac:dyDescent="0.25">
      <c r="A60" s="5" t="s">
        <v>61</v>
      </c>
      <c r="B60" s="6" t="s">
        <v>6</v>
      </c>
      <c r="C60" s="8">
        <v>4</v>
      </c>
      <c r="D60" s="8">
        <v>4</v>
      </c>
      <c r="E60" s="8">
        <f t="shared" ref="E60:E61" si="7">D60/C60*100</f>
        <v>100</v>
      </c>
      <c r="F60" s="2"/>
    </row>
    <row r="61" spans="1:6" x14ac:dyDescent="0.25">
      <c r="A61" s="5" t="s">
        <v>62</v>
      </c>
      <c r="B61" s="6" t="s">
        <v>17</v>
      </c>
      <c r="C61" s="8">
        <v>3</v>
      </c>
      <c r="D61" s="8">
        <v>3</v>
      </c>
      <c r="E61" s="8">
        <f t="shared" si="7"/>
        <v>100</v>
      </c>
      <c r="F61" s="2"/>
    </row>
    <row r="62" spans="1:6" x14ac:dyDescent="0.25">
      <c r="A62" s="18" t="s">
        <v>63</v>
      </c>
      <c r="B62" s="18"/>
      <c r="C62" s="18"/>
      <c r="D62" s="18"/>
      <c r="E62" s="18"/>
      <c r="F62" s="2"/>
    </row>
    <row r="63" spans="1:6" x14ac:dyDescent="0.25">
      <c r="A63" s="5" t="s">
        <v>64</v>
      </c>
      <c r="B63" s="6" t="s">
        <v>6</v>
      </c>
      <c r="C63" s="8">
        <v>7</v>
      </c>
      <c r="D63" s="8">
        <v>6</v>
      </c>
      <c r="E63" s="8">
        <f>D63/C63*100</f>
        <v>85.714285714285708</v>
      </c>
      <c r="F63" s="1"/>
    </row>
    <row r="64" spans="1:6" x14ac:dyDescent="0.25">
      <c r="A64" s="18" t="s">
        <v>65</v>
      </c>
      <c r="B64" s="18"/>
      <c r="C64" s="18"/>
      <c r="D64" s="18"/>
      <c r="E64" s="18"/>
      <c r="F64" s="2"/>
    </row>
    <row r="65" spans="1:6" x14ac:dyDescent="0.25">
      <c r="A65" s="5" t="s">
        <v>66</v>
      </c>
      <c r="B65" s="6" t="s">
        <v>6</v>
      </c>
      <c r="C65" s="8">
        <v>3</v>
      </c>
      <c r="D65" s="8">
        <v>3</v>
      </c>
      <c r="E65" s="8">
        <f t="shared" ref="E65:E68" si="8">D65/C65*100</f>
        <v>100</v>
      </c>
      <c r="F65" s="1"/>
    </row>
    <row r="66" spans="1:6" x14ac:dyDescent="0.25">
      <c r="A66" s="5" t="s">
        <v>67</v>
      </c>
      <c r="B66" s="6" t="s">
        <v>6</v>
      </c>
      <c r="C66" s="8">
        <v>4</v>
      </c>
      <c r="D66" s="8">
        <v>4</v>
      </c>
      <c r="E66" s="8">
        <f t="shared" si="8"/>
        <v>100</v>
      </c>
      <c r="F66" s="2"/>
    </row>
    <row r="67" spans="1:6" x14ac:dyDescent="0.25">
      <c r="A67" s="5" t="s">
        <v>68</v>
      </c>
      <c r="B67" s="6" t="s">
        <v>6</v>
      </c>
      <c r="C67" s="8">
        <v>191</v>
      </c>
      <c r="D67" s="8">
        <v>182</v>
      </c>
      <c r="E67" s="8">
        <f t="shared" si="8"/>
        <v>95.287958115183244</v>
      </c>
      <c r="F67" s="2"/>
    </row>
    <row r="68" spans="1:6" ht="31.5" x14ac:dyDescent="0.25">
      <c r="A68" s="5" t="s">
        <v>69</v>
      </c>
      <c r="B68" s="6" t="s">
        <v>6</v>
      </c>
      <c r="C68" s="8">
        <v>5</v>
      </c>
      <c r="D68" s="8">
        <v>5</v>
      </c>
      <c r="E68" s="8">
        <f t="shared" si="8"/>
        <v>100</v>
      </c>
      <c r="F68" s="2"/>
    </row>
    <row r="69" spans="1:6" x14ac:dyDescent="0.25">
      <c r="A69" s="18" t="s">
        <v>70</v>
      </c>
      <c r="B69" s="18"/>
      <c r="C69" s="18"/>
      <c r="D69" s="18"/>
      <c r="E69" s="18"/>
      <c r="F69" s="1"/>
    </row>
    <row r="70" spans="1:6" x14ac:dyDescent="0.25">
      <c r="A70" s="5" t="s">
        <v>71</v>
      </c>
      <c r="B70" s="6" t="s">
        <v>6</v>
      </c>
      <c r="C70" s="8">
        <v>5</v>
      </c>
      <c r="D70" s="8">
        <v>5</v>
      </c>
      <c r="E70" s="8">
        <f t="shared" ref="E70:E72" si="9">D70/C70*100</f>
        <v>100</v>
      </c>
      <c r="F70" s="2"/>
    </row>
    <row r="71" spans="1:6" x14ac:dyDescent="0.25">
      <c r="A71" s="5" t="s">
        <v>72</v>
      </c>
      <c r="B71" s="6" t="s">
        <v>6</v>
      </c>
      <c r="C71" s="8">
        <v>3</v>
      </c>
      <c r="D71" s="8">
        <v>3</v>
      </c>
      <c r="E71" s="8">
        <f t="shared" si="9"/>
        <v>100</v>
      </c>
      <c r="F71" s="2"/>
    </row>
    <row r="72" spans="1:6" x14ac:dyDescent="0.25">
      <c r="A72" s="5" t="s">
        <v>73</v>
      </c>
      <c r="B72" s="6" t="s">
        <v>6</v>
      </c>
      <c r="C72" s="8">
        <v>1</v>
      </c>
      <c r="D72" s="8">
        <v>1</v>
      </c>
      <c r="E72" s="8">
        <f t="shared" si="9"/>
        <v>100</v>
      </c>
      <c r="F72" s="2"/>
    </row>
    <row r="73" spans="1:6" x14ac:dyDescent="0.25">
      <c r="A73" s="18" t="s">
        <v>74</v>
      </c>
      <c r="B73" s="18"/>
      <c r="C73" s="18"/>
      <c r="D73" s="18"/>
      <c r="E73" s="18"/>
      <c r="F73" s="2"/>
    </row>
    <row r="74" spans="1:6" x14ac:dyDescent="0.25">
      <c r="A74" s="5" t="s">
        <v>75</v>
      </c>
      <c r="B74" s="6" t="s">
        <v>6</v>
      </c>
      <c r="C74" s="8" t="s">
        <v>22</v>
      </c>
      <c r="D74" s="8" t="s">
        <v>22</v>
      </c>
      <c r="E74" s="8" t="s">
        <v>22</v>
      </c>
      <c r="F74" s="2"/>
    </row>
    <row r="75" spans="1:6" x14ac:dyDescent="0.25">
      <c r="A75" s="5" t="s">
        <v>76</v>
      </c>
      <c r="B75" s="6" t="s">
        <v>6</v>
      </c>
      <c r="C75" s="8">
        <v>11</v>
      </c>
      <c r="D75" s="9">
        <v>11</v>
      </c>
      <c r="E75" s="8">
        <f>D75/C75*100</f>
        <v>100</v>
      </c>
      <c r="F75" s="2"/>
    </row>
    <row r="76" spans="1:6" x14ac:dyDescent="0.25">
      <c r="A76" s="18" t="s">
        <v>77</v>
      </c>
      <c r="B76" s="18"/>
      <c r="C76" s="18"/>
      <c r="D76" s="18"/>
      <c r="E76" s="18"/>
      <c r="F76" s="2"/>
    </row>
    <row r="77" spans="1:6" ht="17.25" customHeight="1" x14ac:dyDescent="0.25">
      <c r="A77" s="5" t="s">
        <v>78</v>
      </c>
      <c r="B77" s="6" t="s">
        <v>8</v>
      </c>
      <c r="C77" s="10">
        <f>C78+C79</f>
        <v>26654.48</v>
      </c>
      <c r="D77" s="10">
        <f>D78+D79</f>
        <v>29790.48</v>
      </c>
      <c r="E77" s="8">
        <f t="shared" ref="E77:E89" si="10">D77/C77*100</f>
        <v>111.76537677718716</v>
      </c>
      <c r="F77" s="2"/>
    </row>
    <row r="78" spans="1:6" ht="17.25" customHeight="1" x14ac:dyDescent="0.25">
      <c r="A78" s="5" t="s">
        <v>79</v>
      </c>
      <c r="B78" s="6" t="s">
        <v>8</v>
      </c>
      <c r="C78" s="9">
        <v>5035.16</v>
      </c>
      <c r="D78" s="9">
        <v>7018.34</v>
      </c>
      <c r="E78" s="8">
        <f t="shared" si="10"/>
        <v>139.38663319537017</v>
      </c>
      <c r="F78" s="2"/>
    </row>
    <row r="79" spans="1:6" ht="17.25" customHeight="1" x14ac:dyDescent="0.25">
      <c r="A79" s="5" t="s">
        <v>80</v>
      </c>
      <c r="B79" s="6" t="s">
        <v>8</v>
      </c>
      <c r="C79" s="9">
        <v>21619.32</v>
      </c>
      <c r="D79" s="9">
        <v>22772.14</v>
      </c>
      <c r="E79" s="8">
        <f t="shared" si="10"/>
        <v>105.33236012973582</v>
      </c>
      <c r="F79" s="2"/>
    </row>
    <row r="80" spans="1:6" ht="17.25" customHeight="1" x14ac:dyDescent="0.25">
      <c r="A80" s="5" t="s">
        <v>81</v>
      </c>
      <c r="B80" s="6" t="s">
        <v>8</v>
      </c>
      <c r="C80" s="10">
        <f>SUM(C81:C88)</f>
        <v>26823.81</v>
      </c>
      <c r="D80" s="10">
        <f>SUM(D81:D88)</f>
        <v>33483.120000000003</v>
      </c>
      <c r="E80" s="8">
        <f t="shared" si="10"/>
        <v>124.82611530576753</v>
      </c>
      <c r="F80" s="2"/>
    </row>
    <row r="81" spans="1:6" ht="17.25" customHeight="1" x14ac:dyDescent="0.25">
      <c r="A81" s="5" t="s">
        <v>82</v>
      </c>
      <c r="B81" s="6" t="s">
        <v>8</v>
      </c>
      <c r="C81" s="9">
        <v>5178.29</v>
      </c>
      <c r="D81" s="9">
        <v>5836.51</v>
      </c>
      <c r="E81" s="8">
        <f t="shared" si="10"/>
        <v>112.71114595744929</v>
      </c>
      <c r="F81" s="2"/>
    </row>
    <row r="82" spans="1:6" ht="17.25" customHeight="1" x14ac:dyDescent="0.25">
      <c r="A82" s="5" t="s">
        <v>83</v>
      </c>
      <c r="B82" s="6" t="s">
        <v>8</v>
      </c>
      <c r="C82" s="9">
        <v>215.45</v>
      </c>
      <c r="D82" s="9">
        <v>252.89</v>
      </c>
      <c r="E82" s="8">
        <f t="shared" si="10"/>
        <v>117.37758180552331</v>
      </c>
      <c r="F82" s="2"/>
    </row>
    <row r="83" spans="1:6" ht="17.25" customHeight="1" x14ac:dyDescent="0.25">
      <c r="A83" s="5" t="s">
        <v>84</v>
      </c>
      <c r="B83" s="6" t="s">
        <v>8</v>
      </c>
      <c r="C83" s="9">
        <v>1227.52</v>
      </c>
      <c r="D83" s="9">
        <v>1257.4000000000001</v>
      </c>
      <c r="E83" s="8">
        <f t="shared" si="10"/>
        <v>102.43417622523464</v>
      </c>
      <c r="F83" s="2"/>
    </row>
    <row r="84" spans="1:6" ht="17.25" customHeight="1" x14ac:dyDescent="0.25">
      <c r="A84" s="5" t="s">
        <v>85</v>
      </c>
      <c r="B84" s="6" t="s">
        <v>8</v>
      </c>
      <c r="C84" s="9">
        <v>3934.44</v>
      </c>
      <c r="D84" s="9">
        <v>5230.1899999999996</v>
      </c>
      <c r="E84" s="8">
        <f t="shared" si="10"/>
        <v>132.93353056597635</v>
      </c>
      <c r="F84" s="2"/>
    </row>
    <row r="85" spans="1:6" ht="17.25" customHeight="1" x14ac:dyDescent="0.25">
      <c r="A85" s="14" t="s">
        <v>86</v>
      </c>
      <c r="B85" s="6" t="s">
        <v>8</v>
      </c>
      <c r="C85" s="9">
        <v>8159.72</v>
      </c>
      <c r="D85" s="9">
        <v>8676.86</v>
      </c>
      <c r="E85" s="8">
        <f t="shared" si="10"/>
        <v>106.33771747069754</v>
      </c>
      <c r="F85" s="2"/>
    </row>
    <row r="86" spans="1:6" ht="17.25" customHeight="1" x14ac:dyDescent="0.25">
      <c r="A86" s="5" t="s">
        <v>87</v>
      </c>
      <c r="B86" s="6" t="s">
        <v>8</v>
      </c>
      <c r="C86" s="9">
        <v>221.59</v>
      </c>
      <c r="D86" s="9">
        <v>160</v>
      </c>
      <c r="E86" s="8">
        <f t="shared" si="10"/>
        <v>72.205424432510483</v>
      </c>
      <c r="F86" s="2"/>
    </row>
    <row r="87" spans="1:6" ht="17.25" customHeight="1" x14ac:dyDescent="0.25">
      <c r="A87" s="5" t="s">
        <v>88</v>
      </c>
      <c r="B87" s="6" t="s">
        <v>8</v>
      </c>
      <c r="C87" s="9">
        <v>7886.8</v>
      </c>
      <c r="D87" s="9">
        <v>12069.27</v>
      </c>
      <c r="E87" s="8">
        <f t="shared" si="10"/>
        <v>153.03126743419384</v>
      </c>
      <c r="F87" s="2"/>
    </row>
    <row r="88" spans="1:6" ht="17.25" customHeight="1" x14ac:dyDescent="0.25">
      <c r="A88" s="5" t="s">
        <v>89</v>
      </c>
      <c r="B88" s="6" t="s">
        <v>8</v>
      </c>
      <c r="C88" s="9"/>
      <c r="D88" s="17"/>
      <c r="E88" s="8"/>
      <c r="F88" s="2"/>
    </row>
    <row r="89" spans="1:6" ht="31.5" hidden="1" x14ac:dyDescent="0.25">
      <c r="A89" s="5" t="s">
        <v>90</v>
      </c>
      <c r="B89" s="6" t="s">
        <v>8</v>
      </c>
      <c r="C89" s="8">
        <v>0</v>
      </c>
      <c r="D89" s="8">
        <v>0</v>
      </c>
      <c r="E89" s="8" t="e">
        <f t="shared" si="10"/>
        <v>#DIV/0!</v>
      </c>
      <c r="F89" s="2"/>
    </row>
  </sheetData>
  <mergeCells count="21">
    <mergeCell ref="C1:E1"/>
    <mergeCell ref="C2:E2"/>
    <mergeCell ref="C3:E3"/>
    <mergeCell ref="C4:E4"/>
    <mergeCell ref="A27:E27"/>
    <mergeCell ref="A76:E76"/>
    <mergeCell ref="A6:E6"/>
    <mergeCell ref="A7:E7"/>
    <mergeCell ref="A49:E49"/>
    <mergeCell ref="A54:E54"/>
    <mergeCell ref="A55:E55"/>
    <mergeCell ref="A62:E62"/>
    <mergeCell ref="A64:E64"/>
    <mergeCell ref="A69:E69"/>
    <mergeCell ref="A21:E21"/>
    <mergeCell ref="A24:E24"/>
    <mergeCell ref="A32:E32"/>
    <mergeCell ref="A36:E36"/>
    <mergeCell ref="A45:E45"/>
    <mergeCell ref="A17:E17"/>
    <mergeCell ref="A73:E73"/>
  </mergeCells>
  <pageMargins left="0.70866141732283472" right="0.70866141732283472" top="0.74803149606299213" bottom="0.74803149606299213" header="0.31496062992125984" footer="0.31496062992125984"/>
  <pageSetup paperSize="9" scale="7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2024-11-06T06:48:20Z</dcterms:modified>
</cp:coreProperties>
</file>