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320"/>
  </bookViews>
  <sheets>
    <sheet name="1. Доходы бюджет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<sst xmlns="http://schemas.openxmlformats.org/spreadsheetml/2006/main" count="33" uniqueCount="33">
  <si>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1. ДОХОДЫ БЮДЖЕТА</t>
  </si>
  <si>
    <t>Наименование показателя</t>
  </si>
  <si>
    <t>Утверждённые бюджетные назначения 2024 год</t>
  </si>
  <si>
    <t>Исполнено 1 пол. 2024  г.</t>
  </si>
  <si>
    <t>% исполнения по отношению к плану</t>
  </si>
  <si>
    <t>Исполнено 1 пол. 2023 г.</t>
  </si>
  <si>
    <t>% исполнения в соотношении с аналогичным периодом предш. года</t>
  </si>
  <si>
    <t>Доходы бюджета - всего
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</si>
  <si>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</si>
  <si>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</si>
  <si>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</si>
  <si>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</si>
  <si>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</si>
  <si>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</si>
  <si>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</si>
  <si>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</si>
  <si>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</si>
  <si>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</si>
  <si>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</si>
  <si>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</si>
  <si>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</si>
  <si>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</si>
  <si>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нематериальных активов, находящихся в собственности сельских поселений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</si>
  <si>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</si>
  <si>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</si>
  <si>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Прочие неналоговые доходы бюджетов сельских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</si>
  <si>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</si>
  <si>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поддержку мер по обеспечению сбалансированности бюджетов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</si>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</sst>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00000"/>
  </numFmts>
  <fonts count="34">
    <font>
      <sz val="11"/>
      <name val="Calibri"/>
      <charset val="134"/>
      <scheme val="minor"/>
    </font>
    <font>
      <sz val="12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rgb="FF000000"/>
      <name val="Cambria"/>
      <charset val="134"/>
    </font>
    <font>
      <sz val="10"/>
      <color rgb="FF000000"/>
      <name val="Arial"/>
      <charset val="134"/>
    </font>
    <font>
      <sz val="10"/>
      <color rgb="FF000000"/>
      <name val="Cambria"/>
      <charset val="134"/>
    </font>
    <font>
      <b/>
      <sz val="8"/>
      <color rgb="FF000000"/>
      <name val="Cambria"/>
      <charset val="134"/>
    </font>
    <font>
      <b/>
      <sz val="10"/>
      <color rgb="FF000000"/>
      <name val="Cambria"/>
      <charset val="134"/>
    </font>
    <font>
      <sz val="9"/>
      <color rgb="FF000000"/>
      <name val="Cambria"/>
      <charset val="134"/>
    </font>
    <font>
      <i/>
      <sz val="9"/>
      <color rgb="FF000000"/>
      <name val="Cambria"/>
      <charset val="134"/>
    </font>
    <font>
      <sz val="11"/>
      <color rgb="FF000000"/>
      <name val="Cambria"/>
      <charset val="134"/>
    </font>
    <font>
      <sz val="6"/>
      <color rgb="FF000000"/>
      <name val="Cambria"/>
      <charset val="134"/>
    </font>
    <font>
      <sz val="7"/>
      <color rgb="FF000000"/>
      <name val="Cambri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7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" fontId="24" fillId="0" borderId="11">
      <alignment horizontal="center" vertical="center" wrapText="1" shrinkToFit="1"/>
    </xf>
    <xf numFmtId="0" fontId="25" fillId="0" borderId="0"/>
    <xf numFmtId="0" fontId="25" fillId="0" borderId="0"/>
    <xf numFmtId="0" fontId="0" fillId="0" borderId="0"/>
    <xf numFmtId="0" fontId="26" fillId="33" borderId="0"/>
    <xf numFmtId="0" fontId="27" fillId="0" borderId="0">
      <alignment horizontal="center" vertical="center"/>
    </xf>
    <xf numFmtId="0" fontId="28" fillId="0" borderId="0">
      <alignment vertical="center"/>
    </xf>
    <xf numFmtId="0" fontId="24" fillId="0" borderId="0">
      <alignment vertical="center"/>
    </xf>
    <xf numFmtId="0" fontId="24" fillId="0" borderId="0">
      <alignment horizontal="left" vertical="center" wrapText="1"/>
    </xf>
    <xf numFmtId="0" fontId="24" fillId="0" borderId="2">
      <alignment horizontal="center" vertical="center" wrapText="1"/>
    </xf>
    <xf numFmtId="0" fontId="29" fillId="33" borderId="0"/>
    <xf numFmtId="49" fontId="29" fillId="0" borderId="12">
      <alignment vertical="center" wrapText="1"/>
    </xf>
    <xf numFmtId="49" fontId="30" fillId="0" borderId="13">
      <alignment horizontal="left" vertical="center" wrapText="1" indent="1"/>
    </xf>
    <xf numFmtId="0" fontId="29" fillId="0" borderId="0">
      <alignment vertical="center"/>
    </xf>
    <xf numFmtId="0" fontId="31" fillId="0" borderId="0"/>
    <xf numFmtId="0" fontId="27" fillId="0" borderId="0">
      <alignment vertical="center"/>
    </xf>
    <xf numFmtId="0" fontId="24" fillId="0" borderId="0">
      <alignment vertical="center" wrapText="1"/>
    </xf>
    <xf numFmtId="0" fontId="24" fillId="0" borderId="14">
      <alignment horizontal="center" vertical="center" wrapText="1"/>
    </xf>
    <xf numFmtId="1" fontId="29" fillId="0" borderId="15">
      <alignment horizontal="center" vertical="center" shrinkToFit="1"/>
    </xf>
    <xf numFmtId="1" fontId="30" fillId="0" borderId="15">
      <alignment horizontal="center" vertical="center" shrinkToFit="1"/>
    </xf>
    <xf numFmtId="0" fontId="29" fillId="0" borderId="16">
      <alignment vertical="center"/>
    </xf>
    <xf numFmtId="0" fontId="26" fillId="33" borderId="0">
      <alignment shrinkToFit="1"/>
    </xf>
    <xf numFmtId="1" fontId="29" fillId="0" borderId="2">
      <alignment horizontal="center" vertical="center" shrinkToFit="1"/>
    </xf>
    <xf numFmtId="1" fontId="30" fillId="0" borderId="2">
      <alignment horizontal="center" vertical="center" shrinkToFit="1"/>
    </xf>
    <xf numFmtId="49" fontId="24" fillId="0" borderId="0">
      <alignment vertical="center" wrapText="1"/>
    </xf>
    <xf numFmtId="0" fontId="28" fillId="0" borderId="0">
      <alignment horizontal="center" vertical="center"/>
    </xf>
    <xf numFmtId="0" fontId="26" fillId="0" borderId="0">
      <alignment horizontal="center" vertical="center"/>
    </xf>
    <xf numFmtId="0" fontId="24" fillId="0" borderId="17">
      <alignment horizontal="left" vertical="center" wrapText="1"/>
    </xf>
    <xf numFmtId="180" fontId="29" fillId="0" borderId="2">
      <alignment horizontal="right" vertical="center" shrinkToFit="1"/>
    </xf>
    <xf numFmtId="180" fontId="30" fillId="0" borderId="2">
      <alignment horizontal="right" vertical="center" shrinkToFit="1"/>
    </xf>
    <xf numFmtId="0" fontId="32" fillId="0" borderId="0">
      <alignment horizontal="center" vertical="center" wrapText="1"/>
    </xf>
    <xf numFmtId="0" fontId="24" fillId="0" borderId="0">
      <alignment horizontal="right" vertical="center"/>
    </xf>
    <xf numFmtId="0" fontId="24" fillId="0" borderId="14">
      <alignment horizontal="center" vertical="center"/>
    </xf>
    <xf numFmtId="49" fontId="24" fillId="0" borderId="18">
      <alignment horizontal="center" vertical="center" shrinkToFit="1"/>
    </xf>
    <xf numFmtId="0" fontId="24" fillId="0" borderId="11">
      <alignment horizontal="center" vertical="center"/>
    </xf>
    <xf numFmtId="1" fontId="24" fillId="0" borderId="11">
      <alignment horizontal="center" vertical="center"/>
    </xf>
    <xf numFmtId="1" fontId="24" fillId="0" borderId="11">
      <alignment horizontal="center" vertical="center" shrinkToFit="1"/>
    </xf>
    <xf numFmtId="1" fontId="24" fillId="0" borderId="19">
      <alignment horizontal="center" vertical="center" shrinkToFit="1"/>
    </xf>
    <xf numFmtId="49" fontId="24" fillId="0" borderId="11">
      <alignment horizontal="center" vertical="center"/>
    </xf>
    <xf numFmtId="0" fontId="24" fillId="0" borderId="20">
      <alignment horizontal="center" vertical="center"/>
    </xf>
    <xf numFmtId="0" fontId="27" fillId="0" borderId="0">
      <alignment horizontal="center" vertical="center" wrapText="1"/>
    </xf>
    <xf numFmtId="180" fontId="29" fillId="0" borderId="21">
      <alignment horizontal="right" vertical="center" shrinkToFit="1"/>
    </xf>
    <xf numFmtId="180" fontId="30" fillId="0" borderId="21">
      <alignment horizontal="right" vertical="center" shrinkToFit="1"/>
    </xf>
    <xf numFmtId="0" fontId="29" fillId="0" borderId="0">
      <alignment horizontal="left" vertical="center" wrapText="1"/>
    </xf>
    <xf numFmtId="0" fontId="31" fillId="0" borderId="0">
      <alignment vertical="center"/>
    </xf>
    <xf numFmtId="0" fontId="27" fillId="0" borderId="0">
      <alignment vertical="center" wrapText="1"/>
    </xf>
    <xf numFmtId="0" fontId="24" fillId="0" borderId="0">
      <alignment horizontal="center" vertical="center" wrapText="1"/>
    </xf>
    <xf numFmtId="0" fontId="24" fillId="0" borderId="0">
      <alignment horizontal="center" vertical="center"/>
    </xf>
    <xf numFmtId="180" fontId="29" fillId="0" borderId="0">
      <alignment horizontal="right" vertical="center" shrinkToFit="1"/>
    </xf>
    <xf numFmtId="180" fontId="30" fillId="0" borderId="0">
      <alignment horizontal="right" vertical="center" shrinkToFit="1"/>
    </xf>
    <xf numFmtId="0" fontId="29" fillId="0" borderId="0">
      <alignment vertical="center" wrapText="1"/>
    </xf>
    <xf numFmtId="0" fontId="24" fillId="0" borderId="17">
      <alignment vertical="center"/>
    </xf>
    <xf numFmtId="0" fontId="24" fillId="0" borderId="22">
      <alignment horizontal="center" vertical="center" wrapText="1"/>
    </xf>
    <xf numFmtId="0" fontId="24" fillId="0" borderId="23">
      <alignment horizontal="center" vertical="center" wrapText="1"/>
    </xf>
    <xf numFmtId="0" fontId="33" fillId="0" borderId="0">
      <alignment horizontal="right" vertical="center"/>
    </xf>
    <xf numFmtId="0" fontId="29" fillId="33" borderId="0">
      <alignment shrinkToFit="1"/>
    </xf>
  </cellStyleXfs>
  <cellXfs count="1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56" applyNumberFormat="1" applyFont="1" applyProtection="1">
      <alignment horizontal="center" vertical="center"/>
    </xf>
    <xf numFmtId="49" fontId="3" fillId="0" borderId="0" xfId="75" applyNumberFormat="1" applyFont="1" applyAlignment="1" applyProtection="1">
      <alignment horizontal="center" vertical="center" wrapText="1"/>
    </xf>
    <xf numFmtId="0" fontId="3" fillId="0" borderId="0" xfId="81" applyNumberFormat="1" applyFont="1" applyAlignment="1" applyProtection="1">
      <alignment horizontal="center" vertical="center" wrapText="1"/>
    </xf>
    <xf numFmtId="0" fontId="3" fillId="0" borderId="0" xfId="82" applyNumberFormat="1" applyFont="1" applyAlignment="1" applyProtection="1">
      <alignment horizontal="center" vertical="center"/>
    </xf>
    <xf numFmtId="0" fontId="2" fillId="0" borderId="0" xfId="91" applyNumberFormat="1" applyFont="1" applyAlignment="1" applyProtection="1">
      <alignment horizontal="center" vertical="center" wrapText="1"/>
    </xf>
    <xf numFmtId="0" fontId="3" fillId="0" borderId="0" xfId="58" applyNumberFormat="1" applyFont="1" applyProtection="1">
      <alignment vertical="center"/>
    </xf>
    <xf numFmtId="0" fontId="3" fillId="0" borderId="0" xfId="58" applyNumberFormat="1" applyFont="1" applyAlignment="1" applyProtection="1">
      <alignment horizontal="center" vertical="center"/>
    </xf>
    <xf numFmtId="0" fontId="3" fillId="0" borderId="1" xfId="60" applyNumberFormat="1" applyFont="1" applyBorder="1" applyAlignment="1" applyProtection="1">
      <alignment horizontal="center" vertical="top" wrapText="1"/>
    </xf>
    <xf numFmtId="0" fontId="3" fillId="0" borderId="1" xfId="60" applyFont="1" applyBorder="1" applyAlignment="1">
      <alignment horizontal="center" vertical="top" wrapText="1"/>
    </xf>
    <xf numFmtId="49" fontId="3" fillId="0" borderId="1" xfId="62" applyNumberFormat="1" applyFont="1" applyBorder="1" applyProtection="1">
      <alignment vertical="center" wrapText="1"/>
    </xf>
    <xf numFmtId="180" fontId="3" fillId="0" borderId="2" xfId="79" applyNumberFormat="1" applyFont="1" applyAlignment="1" applyProtection="1">
      <alignment horizontal="center" vertical="center" shrinkToFit="1"/>
    </xf>
    <xf numFmtId="180" fontId="3" fillId="0" borderId="1" xfId="92" applyNumberFormat="1" applyFont="1" applyBorder="1" applyAlignment="1" applyProtection="1">
      <alignment horizontal="center" vertical="center"/>
    </xf>
    <xf numFmtId="181" fontId="3" fillId="0" borderId="1" xfId="63" applyNumberFormat="1" applyFont="1" applyBorder="1" applyProtection="1">
      <alignment horizontal="left" vertical="center" wrapText="1" indent="1"/>
    </xf>
    <xf numFmtId="180" fontId="3" fillId="0" borderId="2" xfId="80" applyNumberFormat="1" applyFont="1" applyAlignment="1" applyProtection="1">
      <alignment horizontal="center" vertical="center" shrinkToFit="1"/>
    </xf>
    <xf numFmtId="49" fontId="3" fillId="0" borderId="1" xfId="63" applyNumberFormat="1" applyFont="1" applyBorder="1" applyProtection="1">
      <alignment horizontal="left" vertical="center" wrapText="1" indent="1"/>
    </xf>
  </cellXfs>
  <cellStyles count="10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r" xfId="49"/>
    <cellStyle name="col" xfId="50"/>
    <cellStyle name="st57" xfId="51"/>
    <cellStyle name="style0" xfId="52"/>
    <cellStyle name="td" xfId="53"/>
    <cellStyle name="tr" xfId="54"/>
    <cellStyle name="xl21" xfId="55"/>
    <cellStyle name="xl22" xfId="56"/>
    <cellStyle name="xl23" xfId="57"/>
    <cellStyle name="xl24" xfId="58"/>
    <cellStyle name="xl25" xfId="59"/>
    <cellStyle name="xl26" xfId="60"/>
    <cellStyle name="xl27" xfId="61"/>
    <cellStyle name="xl28" xfId="62"/>
    <cellStyle name="xl29" xfId="63"/>
    <cellStyle name="xl30" xfId="64"/>
    <cellStyle name="xl31" xfId="65"/>
    <cellStyle name="xl32" xfId="66"/>
    <cellStyle name="xl33" xfId="67"/>
    <cellStyle name="xl34" xfId="68"/>
    <cellStyle name="xl35" xfId="69"/>
    <cellStyle name="xl36" xfId="70"/>
    <cellStyle name="xl37" xfId="71"/>
    <cellStyle name="xl38" xfId="72"/>
    <cellStyle name="xl39" xfId="73"/>
    <cellStyle name="xl40" xfId="74"/>
    <cellStyle name="xl41" xfId="75"/>
    <cellStyle name="xl42" xfId="76"/>
    <cellStyle name="xl43" xfId="77"/>
    <cellStyle name="xl44" xfId="78"/>
    <cellStyle name="xl45" xfId="79"/>
    <cellStyle name="xl46" xfId="80"/>
    <cellStyle name="xl47" xfId="81"/>
    <cellStyle name="xl48" xfId="82"/>
    <cellStyle name="xl49" xfId="83"/>
    <cellStyle name="xl50" xfId="84"/>
    <cellStyle name="xl51" xfId="85"/>
    <cellStyle name="xl52" xfId="86"/>
    <cellStyle name="xl53" xfId="87"/>
    <cellStyle name="xl54" xfId="88"/>
    <cellStyle name="xl55" xfId="89"/>
    <cellStyle name="xl56" xfId="90"/>
    <cellStyle name="xl57" xfId="91"/>
    <cellStyle name="xl58" xfId="92"/>
    <cellStyle name="xl59" xfId="93"/>
    <cellStyle name="xl60" xfId="94"/>
    <cellStyle name="xl61" xfId="95"/>
    <cellStyle name="xl62" xfId="96"/>
    <cellStyle name="xl63" xfId="97"/>
    <cellStyle name="xl64" xfId="98"/>
    <cellStyle name="xl65" xfId="99"/>
    <cellStyle name="xl66" xfId="100"/>
    <cellStyle name="xl67" xfId="101"/>
    <cellStyle name="xl68" xfId="102"/>
    <cellStyle name="xl69" xfId="103"/>
    <cellStyle name="xl70" xfId="104"/>
    <cellStyle name="xl71" xfId="105"/>
    <cellStyle name="xl72" xfId="106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tabSelected="1" workbookViewId="0">
      <selection activeCell="F27" sqref="F27"/>
    </sheetView>
  </sheetViews>
  <sheetFormatPr defaultColWidth="9" defaultRowHeight="15.75" outlineLevelCol="5"/>
  <cols>
    <col min="1" max="1" width="119.285714285714" style="1" customWidth="1"/>
    <col min="2" max="2" width="21.8571428571429" style="2" customWidth="1"/>
    <col min="3" max="3" width="17.5714285714286" style="2" customWidth="1"/>
    <col min="4" max="4" width="20.8571428571429" style="2" customWidth="1"/>
    <col min="5" max="5" width="15.8571428571429" style="2" customWidth="1"/>
    <col min="6" max="6" width="22.7142857142857" style="2" customWidth="1"/>
    <col min="7" max="16" width="9.14285714285714" style="1"/>
    <col min="17" max="16384" width="9.14285714285714" style="3"/>
  </cols>
  <sheetData>
    <row r="1" ht="19.5" customHeight="1" spans="1:6">
      <c r="A1" s="4"/>
      <c r="B1" s="5"/>
      <c r="C1" s="6"/>
      <c r="D1" s="7"/>
      <c r="E1" s="7"/>
      <c r="F1" s="7"/>
    </row>
    <row r="2" ht="15" customHeight="1" spans="1:6">
      <c r="A2" s="8" t="s">
        <v>0</v>
      </c>
      <c r="B2" s="8"/>
      <c r="C2" s="8"/>
      <c r="D2" s="8"/>
      <c r="E2" s="8"/>
      <c r="F2" s="8"/>
    </row>
    <row r="3" ht="9" customHeight="1" spans="1:6">
      <c r="A3" s="9"/>
      <c r="B3" s="10"/>
      <c r="C3" s="10"/>
      <c r="D3" s="10"/>
      <c r="E3" s="10"/>
      <c r="F3" s="10"/>
    </row>
    <row r="4" customHeight="1" spans="1:6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</row>
    <row r="5" ht="49.5" customHeight="1" spans="1:6">
      <c r="A5" s="11"/>
      <c r="B5" s="11"/>
      <c r="C5" s="11"/>
      <c r="D5" s="12"/>
      <c r="E5" s="12"/>
      <c r="F5" s="12"/>
    </row>
    <row r="6" ht="31.5" spans="1:6">
      <c r="A6" s="13" t="s">
        <v>7</v>
      </c>
      <c r="B6" s="14">
        <f>SUM(B7:B31)</f>
        <v>34827762.31</v>
      </c>
      <c r="C6" s="14">
        <f>SUM(C7:C31)</f>
        <v>15352190.62</v>
      </c>
      <c r="D6" s="15">
        <f>C6/B6*100</f>
        <v>44.0803244358653</v>
      </c>
      <c r="E6" s="14">
        <v>16697884.58</v>
      </c>
      <c r="F6" s="15">
        <f>C6/E6*100</f>
        <v>91.9409314781597</v>
      </c>
    </row>
    <row r="7" ht="63" spans="1:6">
      <c r="A7" s="16" t="s">
        <v>8</v>
      </c>
      <c r="B7" s="17">
        <v>1633911</v>
      </c>
      <c r="C7" s="17">
        <v>886995.87</v>
      </c>
      <c r="D7" s="15">
        <f t="shared" ref="D7:D28" si="0">C7/B7*100</f>
        <v>54.286669836974</v>
      </c>
      <c r="E7" s="17">
        <v>1505632.04</v>
      </c>
      <c r="F7" s="15">
        <f t="shared" ref="F7:F31" si="1">C7/E7*100</f>
        <v>58.9118620244027</v>
      </c>
    </row>
    <row r="8" ht="63" spans="1:6">
      <c r="A8" s="16" t="s">
        <v>9</v>
      </c>
      <c r="B8" s="17">
        <v>25900</v>
      </c>
      <c r="C8" s="17">
        <v>1029.67</v>
      </c>
      <c r="D8" s="15">
        <f t="shared" si="0"/>
        <v>3.97555984555985</v>
      </c>
      <c r="E8" s="17">
        <v>6669.05</v>
      </c>
      <c r="F8" s="15">
        <f t="shared" si="1"/>
        <v>15.4395303678935</v>
      </c>
    </row>
    <row r="9" ht="31.5" spans="1:6">
      <c r="A9" s="16" t="s">
        <v>10</v>
      </c>
      <c r="B9" s="17">
        <v>24800</v>
      </c>
      <c r="C9" s="17">
        <v>10805.24</v>
      </c>
      <c r="D9" s="15">
        <f t="shared" si="0"/>
        <v>43.5695161290323</v>
      </c>
      <c r="E9" s="17">
        <v>9157.37</v>
      </c>
      <c r="F9" s="15">
        <f t="shared" si="1"/>
        <v>117.99501385223</v>
      </c>
    </row>
    <row r="10" ht="78.75" spans="1:6">
      <c r="A10" s="16" t="s">
        <v>11</v>
      </c>
      <c r="B10" s="17">
        <v>0</v>
      </c>
      <c r="C10" s="17">
        <v>4411.75</v>
      </c>
      <c r="D10" s="15"/>
      <c r="E10" s="17">
        <v>-114333.3</v>
      </c>
      <c r="F10" s="15">
        <f t="shared" si="1"/>
        <v>-3.85867459436577</v>
      </c>
    </row>
    <row r="11" ht="31.5" spans="1:6">
      <c r="A11" s="16" t="s">
        <v>12</v>
      </c>
      <c r="B11" s="17">
        <v>59750</v>
      </c>
      <c r="C11" s="17">
        <v>48150.8</v>
      </c>
      <c r="D11" s="15">
        <f t="shared" si="0"/>
        <v>80.5871129707113</v>
      </c>
      <c r="E11" s="17">
        <v>13695.45</v>
      </c>
      <c r="F11" s="15">
        <f t="shared" si="1"/>
        <v>351.582459868058</v>
      </c>
    </row>
    <row r="12" ht="31.5" spans="1:6">
      <c r="A12" s="16" t="s">
        <v>13</v>
      </c>
      <c r="B12" s="17">
        <v>7100</v>
      </c>
      <c r="C12" s="17">
        <v>-46802.72</v>
      </c>
      <c r="D12" s="15">
        <f t="shared" si="0"/>
        <v>-659.19323943662</v>
      </c>
      <c r="E12" s="17">
        <v>837.9</v>
      </c>
      <c r="F12" s="15">
        <f t="shared" si="1"/>
        <v>-5585.71667263397</v>
      </c>
    </row>
    <row r="13" spans="1:6">
      <c r="A13" s="16" t="s">
        <v>14</v>
      </c>
      <c r="B13" s="17">
        <v>5000</v>
      </c>
      <c r="C13" s="17">
        <v>974.7</v>
      </c>
      <c r="D13" s="15">
        <f t="shared" si="0"/>
        <v>19.494</v>
      </c>
      <c r="E13" s="17">
        <v>24386.31</v>
      </c>
      <c r="F13" s="15">
        <f t="shared" si="1"/>
        <v>3.99691466236589</v>
      </c>
    </row>
    <row r="14" ht="31.5" spans="1:6">
      <c r="A14" s="16" t="s">
        <v>15</v>
      </c>
      <c r="B14" s="17">
        <v>681833</v>
      </c>
      <c r="C14" s="17">
        <v>339883.07</v>
      </c>
      <c r="D14" s="15">
        <f t="shared" si="0"/>
        <v>49.8484335607106</v>
      </c>
      <c r="E14" s="17">
        <v>718366.52</v>
      </c>
      <c r="F14" s="15">
        <f t="shared" si="1"/>
        <v>47.3133227311317</v>
      </c>
    </row>
    <row r="15" spans="1:6">
      <c r="A15" s="16" t="s">
        <v>16</v>
      </c>
      <c r="B15" s="17">
        <v>1556308</v>
      </c>
      <c r="C15" s="17">
        <v>802803.52</v>
      </c>
      <c r="D15" s="15">
        <f t="shared" si="0"/>
        <v>51.5838458711258</v>
      </c>
      <c r="E15" s="17">
        <v>-225465.87</v>
      </c>
      <c r="F15" s="15">
        <f t="shared" si="1"/>
        <v>-356.064321398179</v>
      </c>
    </row>
    <row r="16" ht="31.5" spans="1:6">
      <c r="A16" s="16" t="s">
        <v>17</v>
      </c>
      <c r="B16" s="17">
        <v>3780345</v>
      </c>
      <c r="C16" s="17">
        <v>621058.74</v>
      </c>
      <c r="D16" s="15">
        <f t="shared" si="0"/>
        <v>16.4286259587419</v>
      </c>
      <c r="E16" s="17">
        <v>0</v>
      </c>
      <c r="F16" s="15"/>
    </row>
    <row r="17" ht="47.25" spans="1:6">
      <c r="A17" s="16" t="s">
        <v>18</v>
      </c>
      <c r="B17" s="17">
        <v>176769.14</v>
      </c>
      <c r="C17" s="17">
        <v>73101.03</v>
      </c>
      <c r="D17" s="15">
        <f t="shared" si="0"/>
        <v>41.3539546552073</v>
      </c>
      <c r="E17" s="17">
        <v>0</v>
      </c>
      <c r="F17" s="15"/>
    </row>
    <row r="18" ht="47.25" spans="1:6">
      <c r="A18" s="16" t="s">
        <v>19</v>
      </c>
      <c r="B18" s="17">
        <v>1000</v>
      </c>
      <c r="C18" s="17">
        <v>0</v>
      </c>
      <c r="D18" s="15">
        <f t="shared" si="0"/>
        <v>0</v>
      </c>
      <c r="E18" s="17">
        <v>0</v>
      </c>
      <c r="F18" s="15"/>
    </row>
    <row r="19" spans="1:6">
      <c r="A19" s="16" t="s">
        <v>20</v>
      </c>
      <c r="B19" s="17">
        <v>1000</v>
      </c>
      <c r="C19" s="17">
        <v>0</v>
      </c>
      <c r="D19" s="15">
        <f t="shared" si="0"/>
        <v>0</v>
      </c>
      <c r="E19" s="17">
        <v>0</v>
      </c>
      <c r="F19" s="15"/>
    </row>
    <row r="20" ht="47.25" spans="1:6">
      <c r="A20" s="16" t="s">
        <v>21</v>
      </c>
      <c r="B20" s="17">
        <v>1000</v>
      </c>
      <c r="C20" s="17">
        <v>0</v>
      </c>
      <c r="D20" s="15">
        <f t="shared" si="0"/>
        <v>0</v>
      </c>
      <c r="E20" s="17">
        <v>79120</v>
      </c>
      <c r="F20" s="15">
        <f t="shared" si="1"/>
        <v>0</v>
      </c>
    </row>
    <row r="21" spans="1:6">
      <c r="A21" s="16" t="s">
        <v>22</v>
      </c>
      <c r="B21" s="17">
        <v>1000</v>
      </c>
      <c r="C21" s="17">
        <v>0</v>
      </c>
      <c r="D21" s="15">
        <f t="shared" si="0"/>
        <v>0</v>
      </c>
      <c r="E21" s="17">
        <v>0</v>
      </c>
      <c r="F21" s="15"/>
    </row>
    <row r="22" ht="31.5" spans="1:6">
      <c r="A22" s="18" t="s">
        <v>23</v>
      </c>
      <c r="B22" s="17">
        <v>321000</v>
      </c>
      <c r="C22" s="17">
        <v>256800</v>
      </c>
      <c r="D22" s="15">
        <f t="shared" si="0"/>
        <v>80</v>
      </c>
      <c r="E22" s="17">
        <v>0</v>
      </c>
      <c r="F22" s="15"/>
    </row>
    <row r="23" ht="31.5" spans="1:6">
      <c r="A23" s="18" t="s">
        <v>24</v>
      </c>
      <c r="B23" s="17">
        <v>0</v>
      </c>
      <c r="C23" s="17">
        <v>15493.18</v>
      </c>
      <c r="D23" s="15"/>
      <c r="E23" s="17"/>
      <c r="F23" s="15"/>
    </row>
    <row r="24" spans="1:6">
      <c r="A24" s="18" t="s">
        <v>25</v>
      </c>
      <c r="B24" s="17">
        <v>100000</v>
      </c>
      <c r="C24" s="17">
        <v>150955.48</v>
      </c>
      <c r="D24" s="15">
        <f t="shared" si="0"/>
        <v>150.95548</v>
      </c>
      <c r="E24" s="17"/>
      <c r="F24" s="15"/>
    </row>
    <row r="25" ht="31.5" spans="1:6">
      <c r="A25" s="18" t="s">
        <v>26</v>
      </c>
      <c r="B25" s="17">
        <v>7050400</v>
      </c>
      <c r="C25" s="17">
        <v>3525202</v>
      </c>
      <c r="D25" s="15">
        <f t="shared" si="0"/>
        <v>50.0000283671848</v>
      </c>
      <c r="E25" s="17">
        <v>3373402</v>
      </c>
      <c r="F25" s="15">
        <f t="shared" si="1"/>
        <v>104.499908401074</v>
      </c>
    </row>
    <row r="26" spans="1:6">
      <c r="A26" s="18" t="s">
        <v>27</v>
      </c>
      <c r="B26" s="17">
        <v>1731981.93</v>
      </c>
      <c r="C26" s="17">
        <v>865995.93</v>
      </c>
      <c r="D26" s="15">
        <f t="shared" si="0"/>
        <v>50.0002866658083</v>
      </c>
      <c r="E26" s="17">
        <v>314110.64</v>
      </c>
      <c r="F26" s="15">
        <f t="shared" si="1"/>
        <v>275.697738223704</v>
      </c>
    </row>
    <row r="27" ht="47.25" spans="1:6">
      <c r="A27" s="18" t="s">
        <v>28</v>
      </c>
      <c r="B27" s="17">
        <v>1047485.51</v>
      </c>
      <c r="C27" s="17">
        <v>0</v>
      </c>
      <c r="D27" s="15">
        <f t="shared" si="0"/>
        <v>0</v>
      </c>
      <c r="E27" s="17">
        <v>0</v>
      </c>
      <c r="F27" s="15"/>
    </row>
    <row r="28" spans="1:6">
      <c r="A28" s="18" t="s">
        <v>29</v>
      </c>
      <c r="B28" s="17">
        <v>1000000</v>
      </c>
      <c r="C28" s="17">
        <v>0</v>
      </c>
      <c r="D28" s="15">
        <f t="shared" si="0"/>
        <v>0</v>
      </c>
      <c r="E28" s="17">
        <v>580000</v>
      </c>
      <c r="F28" s="15">
        <f t="shared" si="1"/>
        <v>0</v>
      </c>
    </row>
    <row r="29" ht="31.5" spans="1:6">
      <c r="A29" s="18" t="s">
        <v>30</v>
      </c>
      <c r="B29" s="17">
        <v>345750</v>
      </c>
      <c r="C29" s="17">
        <v>149428.89</v>
      </c>
      <c r="D29" s="15">
        <f t="shared" ref="D29:D31" si="2">C29/B29*100</f>
        <v>43.2187678958785</v>
      </c>
      <c r="E29" s="17">
        <v>126006.35</v>
      </c>
      <c r="F29" s="15">
        <f t="shared" si="1"/>
        <v>118.588380664943</v>
      </c>
    </row>
    <row r="30" ht="47.25" spans="1:6">
      <c r="A30" s="18" t="s">
        <v>31</v>
      </c>
      <c r="B30" s="17">
        <v>15144000.65</v>
      </c>
      <c r="C30" s="17">
        <v>7555903.47</v>
      </c>
      <c r="D30" s="15">
        <f t="shared" si="2"/>
        <v>49.8937080407481</v>
      </c>
      <c r="E30" s="17">
        <v>10134773.24</v>
      </c>
      <c r="F30" s="15">
        <f t="shared" si="1"/>
        <v>74.5542430113611</v>
      </c>
    </row>
    <row r="31" ht="31.5" spans="1:6">
      <c r="A31" s="18" t="s">
        <v>32</v>
      </c>
      <c r="B31" s="17">
        <v>131428.08</v>
      </c>
      <c r="C31" s="17">
        <v>90000</v>
      </c>
      <c r="D31" s="15">
        <f t="shared" si="2"/>
        <v>68.478516919672</v>
      </c>
      <c r="E31" s="17">
        <v>44000</v>
      </c>
      <c r="F31" s="15">
        <f t="shared" si="1"/>
        <v>204.545454545455</v>
      </c>
    </row>
  </sheetData>
  <mergeCells count="7">
    <mergeCell ref="A2:F2"/>
    <mergeCell ref="A4:A5"/>
    <mergeCell ref="B4:B5"/>
    <mergeCell ref="C4:C5"/>
    <mergeCell ref="D4:D5"/>
    <mergeCell ref="E4:E5"/>
    <mergeCell ref="F4:F5"/>
  </mergeCells>
  <pageMargins left="0.78740157480315" right="0.590551181102362" top="0.590551181102362" bottom="0.590551181102362" header="0.393700787401575" footer="0.511811023622047"/>
  <pageSetup paperSize="9" scale="51" orientation="landscape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M a i l M e r g e > < P a r a m e t e r s > < P a r a m e t e r   N a m e = " R e p o r t M o d e "   T y p e = " S y s t e m . I n t 3 2 "   V a l u e = " 6 " / > < / P a r a m e t e r s > < / M a i l M e r g e > 
</file>

<file path=customXml/itemProps1.xml><?xml version="1.0" encoding="utf-8"?>
<ds:datastoreItem xmlns:ds="http://schemas.openxmlformats.org/officeDocument/2006/customXml" ds:itemID="{E7D8D89D-3FF4-4B28-AB36-CCFD28C7D4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 Доходы бюджета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lsp5\Admin</dc:creator>
  <cp:lastModifiedBy>Администратор</cp:lastModifiedBy>
  <dcterms:created xsi:type="dcterms:W3CDTF">2020-04-01T05:46:00Z</dcterms:created>
  <cp:lastPrinted>2024-07-08T12:03:00Z</cp:lastPrinted>
  <dcterms:modified xsi:type="dcterms:W3CDTF">2024-07-11T18:09:52Z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бюджета(3).xlsx</vt:lpwstr>
  </property>
  <property fmtid="{D5CDD505-2E9C-101B-9397-08002B2CF9AE}" pid="3" name="Название отчета">
    <vt:lpwstr>(0503117) Отчет об исполнении бюджета(3).xlsx</vt:lpwstr>
  </property>
  <property fmtid="{D5CDD505-2E9C-101B-9397-08002B2CF9AE}" pid="4" name="Версия клиента">
    <vt:lpwstr>19.2.40.3020</vt:lpwstr>
  </property>
  <property fmtid="{D5CDD505-2E9C-101B-9397-08002B2CF9AE}" pid="5" name="Версия базы">
    <vt:lpwstr>19.2.2804.5586374</vt:lpwstr>
  </property>
  <property fmtid="{D5CDD505-2E9C-101B-9397-08002B2CF9AE}" pid="6" name="Тип сервера">
    <vt:lpwstr>MSSQL</vt:lpwstr>
  </property>
  <property fmtid="{D5CDD505-2E9C-101B-9397-08002B2CF9AE}" pid="7" name="Сервер">
    <vt:lpwstr>(local)</vt:lpwstr>
  </property>
  <property fmtid="{D5CDD505-2E9C-101B-9397-08002B2CF9AE}" pid="8" name="База">
    <vt:lpwstr>budget_20</vt:lpwstr>
  </property>
  <property fmtid="{D5CDD505-2E9C-101B-9397-08002B2CF9AE}" pid="9" name="Пользователь">
    <vt:lpwstr>adm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  <property fmtid="{D5CDD505-2E9C-101B-9397-08002B2CF9AE}" pid="12" name="ICV">
    <vt:lpwstr>B97CE36E85B042F7A1AEFFBDBE58E74A_12</vt:lpwstr>
  </property>
  <property fmtid="{D5CDD505-2E9C-101B-9397-08002B2CF9AE}" pid="13" name="KSOProductBuildVer">
    <vt:lpwstr>1049-12.2.0.17119</vt:lpwstr>
  </property>
</Properties>
</file>