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6" i="1" l="1"/>
  <c r="D6" i="1" l="1"/>
  <c r="G7" i="1"/>
  <c r="G8" i="1"/>
  <c r="G9" i="1"/>
  <c r="G10" i="1"/>
  <c r="E10" i="1"/>
  <c r="E7" i="1"/>
  <c r="E8" i="1"/>
  <c r="E9" i="1"/>
  <c r="G11" i="1" l="1"/>
  <c r="E11" i="1"/>
  <c r="G6" i="1"/>
  <c r="E6" i="1" l="1"/>
</calcChain>
</file>

<file path=xl/sharedStrings.xml><?xml version="1.0" encoding="utf-8"?>
<sst xmlns="http://schemas.openxmlformats.org/spreadsheetml/2006/main" count="15" uniqueCount="15">
  <si>
    <t>Единица измерения: руб.</t>
  </si>
  <si>
    <t>Наименование показателя</t>
  </si>
  <si>
    <t>Первоначальная роспись/план</t>
  </si>
  <si>
    <t>ВСЕГО РАСХОДОВ:</t>
  </si>
  <si>
    <t>% исполнения по отношению к плану</t>
  </si>
  <si>
    <t>% исполнения в соотношении с аналогичным периодом предш. года</t>
  </si>
  <si>
    <t>Исполнение бюджета по расходам</t>
  </si>
  <si>
    <t>МУНИЦИПАЛЬНАЯ ПРОГРАММА «РАЗВИТИЕ ТЕРРИТОРИИ ЛЕЖНЕВСКОГО СЕЛЬСКОГО ПОСЕЛЕНИЯ НА 2022-2024 ГОДЫ»</t>
  </si>
  <si>
    <t xml:space="preserve">Подпрограмма "Муниципальное управление" муниципальной программы «Развитие территории Лежневского сельского поселения на 2022-2024 годы» </t>
  </si>
  <si>
    <t xml:space="preserve">Подпрограмма "Безопасность поселения" муниципальной программы «Развитие территории Лежневского сельского поселения на 2022-2024 годы» </t>
  </si>
  <si>
    <t xml:space="preserve">Подпрограмма "Благоустройство территории" муниципальной программы «Развитие территории Лежневского сельского поселения на 2022-2024 годы» </t>
  </si>
  <si>
    <t xml:space="preserve">Подпрограмма "Культура, молодёжная  политика и спорт" муниципальной программы «Развитие территории Лежневского сельского поселения на 2022-2024 годы» </t>
  </si>
  <si>
    <t>Исполнено  2022 г.</t>
  </si>
  <si>
    <t>Уточненная роспись/план 2023 г.</t>
  </si>
  <si>
    <t>Исполнено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</si>
</sst>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2" fillId="0" borderId="0">
      <alignment horizontal="center" wrapText="1"/>
    </xf>
    <xf numFmtId="0" fontId="2" fillId="0" borderId="0">
      <alignment horizontal="center"/>
    </xf>
    <xf numFmtId="0" fontId="3" fillId="0" borderId="0">
      <alignment horizontal="right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3" fillId="0" borderId="1">
      <alignment horizontal="center" vertical="center" wrapText="1"/>
    </xf>
    <xf numFmtId="0" fontId="4" fillId="0" borderId="1">
      <alignment vertical="top" wrapText="1"/>
    </xf>
    <xf numFmtId="1" fontId="3" fillId="0" borderId="1">
      <alignment horizontal="center" vertical="top" shrinkToFit="1"/>
    </xf>
    <xf numFmtId="4" fontId="4" fillId="3" borderId="1">
      <alignment horizontal="right" vertical="top" shrinkToFit="1"/>
    </xf>
    <xf numFmtId="10" fontId="4" fillId="3" borderId="1">
      <alignment horizontal="right" vertical="top" shrinkToFit="1"/>
    </xf>
    <xf numFmtId="0" fontId="4" fillId="0" borderId="1">
      <alignment horizontal="left"/>
    </xf>
    <xf numFmtId="4" fontId="4" fillId="2" borderId="1">
      <alignment horizontal="right" vertical="top" shrinkToFit="1"/>
    </xf>
    <xf numFmtId="10" fontId="4" fillId="2" borderId="1">
      <alignment horizontal="right" vertical="top" shrinkToFit="1"/>
    </xf>
  </cellStyleXfs>
  <cellXfs count="37">
    <xf numFmtId="0" fontId="0" fillId="0" borderId="0" xfId="0"/>
    <xf numFmtId="0" fontId="0" fillId="0" borderId="0" xfId="0" applyFont="1"/>
    <xf numFmtId="0" fontId="1" fillId="0" borderId="0" xfId="0" applyFont="1"/>
    <xf numFmtId="0" fontId="6" fillId="0" borderId="0" xfId="0" applyFont="1"/>
    <xf numFmtId="0" fontId="8" fillId="0" borderId="0" xfId="0" applyFont="1"/>
    <xf numFmtId="0" fontId="5" fillId="0" borderId="0" xfId="1" applyNumberFormat="1" applyFont="1" applyFill="1" applyAlignment="1" applyProtection="1">
      <alignment horizontal="center" vertical="top" wrapText="1"/>
    </xf>
    <xf numFmtId="0" fontId="6" fillId="0" borderId="0" xfId="0" applyFont="1" applyFill="1"/>
    <xf numFmtId="0" fontId="5" fillId="0" borderId="0" xfId="2" applyNumberFormat="1" applyFont="1" applyFill="1" applyAlignment="1" applyProtection="1">
      <alignment horizontal="center" vertical="top"/>
    </xf>
    <xf numFmtId="0" fontId="7" fillId="0" borderId="2" xfId="29" applyNumberFormat="1" applyFont="1" applyFill="1" applyBorder="1" applyAlignment="1" applyProtection="1">
      <alignment horizontal="center" vertical="top" wrapText="1"/>
    </xf>
    <xf numFmtId="0" fontId="8" fillId="0" borderId="0" xfId="0" applyFont="1" applyFill="1"/>
    <xf numFmtId="0" fontId="6" fillId="0" borderId="0" xfId="0" applyFont="1" applyFill="1" applyAlignment="1">
      <alignment horizontal="center" vertical="top"/>
    </xf>
    <xf numFmtId="0" fontId="7" fillId="0" borderId="2" xfId="4" applyNumberFormat="1" applyFont="1" applyFill="1" applyBorder="1" applyAlignment="1" applyProtection="1">
      <alignment horizontal="center" vertical="top" wrapText="1"/>
    </xf>
    <xf numFmtId="0" fontId="7" fillId="0" borderId="2" xfId="16" applyNumberFormat="1" applyFont="1" applyFill="1" applyBorder="1" applyAlignment="1" applyProtection="1">
      <alignment horizontal="center" vertical="top" wrapText="1"/>
    </xf>
    <xf numFmtId="0" fontId="7" fillId="0" borderId="2" xfId="17" applyNumberFormat="1" applyFont="1" applyFill="1" applyBorder="1" applyAlignment="1" applyProtection="1">
      <alignment horizontal="center" vertical="top" wrapText="1"/>
    </xf>
    <xf numFmtId="10" fontId="9" fillId="0" borderId="2" xfId="31" applyNumberFormat="1" applyFont="1" applyFill="1" applyBorder="1" applyAlignment="1" applyProtection="1">
      <alignment horizontal="center" vertical="top"/>
    </xf>
    <xf numFmtId="2" fontId="9" fillId="0" borderId="2" xfId="31" applyNumberFormat="1" applyFont="1" applyFill="1" applyBorder="1" applyAlignment="1" applyProtection="1">
      <alignment horizontal="center" vertical="top"/>
    </xf>
    <xf numFmtId="10" fontId="10" fillId="0" borderId="2" xfId="31" applyNumberFormat="1" applyFont="1" applyFill="1" applyBorder="1" applyAlignment="1" applyProtection="1">
      <alignment horizontal="center" vertical="top"/>
    </xf>
    <xf numFmtId="2" fontId="10" fillId="0" borderId="2" xfId="31" applyNumberFormat="1" applyFont="1" applyFill="1" applyBorder="1" applyAlignment="1" applyProtection="1">
      <alignment horizontal="center" vertical="top"/>
    </xf>
    <xf numFmtId="0" fontId="5" fillId="0" borderId="2" xfId="32" applyNumberFormat="1" applyFont="1" applyFill="1" applyBorder="1" applyProtection="1">
      <alignment horizontal="left"/>
    </xf>
    <xf numFmtId="4" fontId="7" fillId="0" borderId="2" xfId="30" applyNumberFormat="1" applyFont="1" applyFill="1" applyBorder="1" applyAlignment="1" applyProtection="1">
      <alignment horizontal="center" vertical="top" shrinkToFit="1"/>
    </xf>
    <xf numFmtId="0" fontId="6" fillId="0" borderId="0" xfId="0" applyFont="1" applyFill="1" applyAlignment="1">
      <alignment horizontal="center"/>
    </xf>
    <xf numFmtId="4" fontId="5" fillId="0" borderId="2" xfId="30" applyNumberFormat="1" applyFont="1" applyFill="1" applyBorder="1" applyAlignment="1" applyProtection="1">
      <alignment horizontal="center" vertical="top" shrinkToFit="1"/>
    </xf>
    <xf numFmtId="4" fontId="5" fillId="0" borderId="2" xfId="33" applyNumberFormat="1" applyFont="1" applyFill="1" applyBorder="1" applyAlignment="1" applyProtection="1">
      <alignment horizontal="center" vertical="top" shrinkToFit="1"/>
    </xf>
    <xf numFmtId="4" fontId="5" fillId="0" borderId="0" xfId="33" applyNumberFormat="1" applyFont="1" applyFill="1" applyBorder="1" applyAlignment="1" applyProtection="1">
      <alignment horizontal="center" vertical="top" shrinkToFit="1"/>
    </xf>
    <xf numFmtId="0" fontId="5" fillId="0" borderId="1" xfId="28" applyNumberFormat="1" applyFont="1" applyFill="1" applyProtection="1">
      <alignment vertical="top" wrapText="1"/>
    </xf>
    <xf numFmtId="4" fontId="5" fillId="0" borderId="1" xfId="30" applyNumberFormat="1" applyFont="1" applyFill="1" applyProtection="1">
      <alignment horizontal="right" vertical="top" shrinkToFit="1"/>
    </xf>
    <xf numFmtId="0" fontId="7" fillId="0" borderId="1" xfId="28" applyNumberFormat="1" applyFont="1" applyFill="1" applyProtection="1">
      <alignment vertical="top" wrapText="1"/>
    </xf>
    <xf numFmtId="4" fontId="5" fillId="0" borderId="1" xfId="32" applyNumberFormat="1" applyFont="1" applyFill="1" applyAlignment="1" applyProtection="1">
      <alignment horizontal="right" vertical="top" shrinkToFit="1"/>
    </xf>
    <xf numFmtId="4" fontId="5" fillId="0" borderId="1" xfId="32" applyNumberFormat="1" applyFont="1" applyAlignment="1" applyProtection="1">
      <alignment horizontal="right" vertical="top" shrinkToFit="1"/>
    </xf>
    <xf numFmtId="4" fontId="5" fillId="0" borderId="1" xfId="7" applyNumberFormat="1" applyFont="1" applyAlignment="1" applyProtection="1">
      <alignment horizontal="right" vertical="top" shrinkToFit="1"/>
    </xf>
    <xf numFmtId="4" fontId="5" fillId="0" borderId="1" xfId="7" applyNumberFormat="1" applyFont="1" applyFill="1" applyAlignment="1" applyProtection="1">
      <alignment horizontal="right" vertical="top" shrinkToFit="1"/>
    </xf>
    <xf numFmtId="0" fontId="5" fillId="0" borderId="0" xfId="1" applyNumberFormat="1" applyFont="1" applyFill="1" applyProtection="1">
      <alignment horizontal="center" wrapText="1"/>
    </xf>
    <xf numFmtId="0" fontId="5" fillId="0" borderId="0" xfId="1" applyFont="1" applyFill="1">
      <alignment horizontal="center" wrapText="1"/>
    </xf>
    <xf numFmtId="0" fontId="5" fillId="0" borderId="0" xfId="2" applyNumberFormat="1" applyFont="1" applyFill="1" applyProtection="1">
      <alignment horizontal="center"/>
    </xf>
    <xf numFmtId="0" fontId="5" fillId="0" borderId="0" xfId="2" applyFont="1" applyFill="1">
      <alignment horizontal="center"/>
    </xf>
    <xf numFmtId="0" fontId="7" fillId="0" borderId="0" xfId="3" applyNumberFormat="1" applyFont="1" applyFill="1" applyProtection="1">
      <alignment horizontal="right"/>
    </xf>
    <xf numFmtId="0" fontId="7" fillId="0" borderId="0" xfId="3" applyFont="1" applyFill="1">
      <alignment horizontal="right"/>
    </xf>
  </cellXfs>
  <cellStyles count="35">
    <cellStyle name="xl22" xfId="4"/>
    <cellStyle name="xl25" xfId="5"/>
    <cellStyle name="xl26" xfId="29"/>
    <cellStyle name="xl27" xfId="6"/>
    <cellStyle name="xl28" xfId="7"/>
    <cellStyle name="xl29" xfId="8"/>
    <cellStyle name="xl30" xfId="9"/>
    <cellStyle name="xl31" xfId="10"/>
    <cellStyle name="xl32" xfId="11"/>
    <cellStyle name="xl34" xfId="12"/>
    <cellStyle name="xl35" xfId="13"/>
    <cellStyle name="xl36" xfId="14"/>
    <cellStyle name="xl37" xfId="15"/>
    <cellStyle name="xl38" xfId="32"/>
    <cellStyle name="xl39" xfId="16"/>
    <cellStyle name="xl41" xfId="33"/>
    <cellStyle name="xl43" xfId="17"/>
    <cellStyle name="xl44" xfId="18"/>
    <cellStyle name="xl45" xfId="19"/>
    <cellStyle name="xl46" xfId="20"/>
    <cellStyle name="xl47" xfId="21"/>
    <cellStyle name="xl48" xfId="22"/>
    <cellStyle name="xl49" xfId="23"/>
    <cellStyle name="xl50" xfId="24"/>
    <cellStyle name="xl51" xfId="25"/>
    <cellStyle name="xl52" xfId="26"/>
    <cellStyle name="xl53" xfId="27"/>
    <cellStyle name="xl56" xfId="34"/>
    <cellStyle name="xl57" xfId="1"/>
    <cellStyle name="xl58" xfId="2"/>
    <cellStyle name="xl59" xfId="3"/>
    <cellStyle name="xl61" xfId="28"/>
    <cellStyle name="xl64" xfId="30"/>
    <cellStyle name="xl65" xfId="3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2"/>
  <sheetViews>
    <sheetView tabSelected="1" workbookViewId="0">
      <selection activeCell="F7" sqref="F7"/>
    </sheetView>
  </sheetViews>
  <sheetFormatPr defaultRowHeight="15.75" x14ac:dyDescent="0.25"/>
  <cols>
    <col min="1" max="1" width="75.140625" style="6" customWidth="1"/>
    <col min="2" max="2" width="0" style="20" hidden="1" customWidth="1"/>
    <col min="3" max="3" width="17.42578125" style="10" customWidth="1"/>
    <col min="4" max="4" width="15.28515625" style="10" customWidth="1"/>
    <col min="5" max="5" width="15" style="10" customWidth="1"/>
    <col min="6" max="6" width="16.28515625" style="10" customWidth="1"/>
    <col min="7" max="7" width="17.85546875" style="10" customWidth="1"/>
    <col min="8" max="8" width="9.140625" style="6"/>
    <col min="9" max="11" width="9.140625" style="3"/>
  </cols>
  <sheetData>
    <row r="2" spans="1:11" x14ac:dyDescent="0.25">
      <c r="A2" s="31" t="s">
        <v>6</v>
      </c>
      <c r="B2" s="32"/>
      <c r="C2" s="32"/>
      <c r="D2" s="32"/>
      <c r="E2" s="32"/>
      <c r="F2" s="32"/>
      <c r="G2" s="5"/>
    </row>
    <row r="3" spans="1:11" x14ac:dyDescent="0.25">
      <c r="A3" s="33"/>
      <c r="B3" s="34"/>
      <c r="C3" s="34"/>
      <c r="D3" s="34"/>
      <c r="E3" s="34"/>
      <c r="F3" s="34"/>
      <c r="G3" s="7"/>
    </row>
    <row r="4" spans="1:11" x14ac:dyDescent="0.25">
      <c r="A4" s="35" t="s">
        <v>0</v>
      </c>
      <c r="B4" s="36"/>
      <c r="C4" s="36"/>
      <c r="D4" s="36"/>
      <c r="E4" s="36"/>
      <c r="F4" s="36"/>
      <c r="G4" s="36"/>
    </row>
    <row r="5" spans="1:11" ht="78.75" x14ac:dyDescent="0.25">
      <c r="A5" s="11" t="s">
        <v>1</v>
      </c>
      <c r="B5" s="12" t="s">
        <v>2</v>
      </c>
      <c r="C5" s="13" t="s">
        <v>13</v>
      </c>
      <c r="D5" s="8" t="s">
        <v>14</v>
      </c>
      <c r="E5" s="8" t="s">
        <v>4</v>
      </c>
      <c r="F5" s="8" t="s">
        <v>12</v>
      </c>
      <c r="G5" s="8" t="s">
        <v>5</v>
      </c>
    </row>
    <row r="6" spans="1:11" s="2" customFormat="1" ht="31.5" x14ac:dyDescent="0.25">
      <c r="A6" s="24" t="s">
        <v>7</v>
      </c>
      <c r="B6" s="21">
        <v>6289614.9500000002</v>
      </c>
      <c r="C6" s="25">
        <f>SUM(C7:C10)</f>
        <v>35600774.270000003</v>
      </c>
      <c r="D6" s="25">
        <f>SUM(D7:D10)</f>
        <v>34372711.170000002</v>
      </c>
      <c r="E6" s="16">
        <f>D6/C6</f>
        <v>0.9655045957515912</v>
      </c>
      <c r="F6" s="25">
        <v>30085214.75</v>
      </c>
      <c r="G6" s="17">
        <f>D6/F6*100</f>
        <v>114.25117439123483</v>
      </c>
      <c r="H6" s="9"/>
      <c r="I6" s="4"/>
      <c r="J6" s="4"/>
      <c r="K6" s="4"/>
    </row>
    <row r="7" spans="1:11" s="1" customFormat="1" ht="47.25" x14ac:dyDescent="0.25">
      <c r="A7" s="26" t="s">
        <v>8</v>
      </c>
      <c r="B7" s="19">
        <v>892000</v>
      </c>
      <c r="C7" s="28">
        <v>12772572</v>
      </c>
      <c r="D7" s="28">
        <v>12629847.460000001</v>
      </c>
      <c r="E7" s="14">
        <f t="shared" ref="E7:E11" si="0">D7/C7</f>
        <v>0.98882570088467703</v>
      </c>
      <c r="F7" s="27">
        <v>10226771.800000001</v>
      </c>
      <c r="G7" s="15">
        <f t="shared" ref="G7:G11" si="1">D7/F7*100</f>
        <v>123.4978907029098</v>
      </c>
      <c r="H7" s="6"/>
      <c r="I7" s="3"/>
      <c r="J7" s="3"/>
      <c r="K7" s="3"/>
    </row>
    <row r="8" spans="1:11" s="1" customFormat="1" ht="47.25" x14ac:dyDescent="0.25">
      <c r="A8" s="26" t="s">
        <v>9</v>
      </c>
      <c r="B8" s="19">
        <v>4827000</v>
      </c>
      <c r="C8" s="28">
        <v>1380000</v>
      </c>
      <c r="D8" s="28">
        <v>1375967.64</v>
      </c>
      <c r="E8" s="14">
        <f t="shared" si="0"/>
        <v>0.99707799999999991</v>
      </c>
      <c r="F8" s="27">
        <v>1511437.09</v>
      </c>
      <c r="G8" s="15">
        <f t="shared" si="1"/>
        <v>91.037043427325173</v>
      </c>
      <c r="H8" s="6"/>
      <c r="I8" s="3"/>
      <c r="J8" s="3"/>
      <c r="K8" s="3"/>
    </row>
    <row r="9" spans="1:11" s="1" customFormat="1" ht="47.25" x14ac:dyDescent="0.25">
      <c r="A9" s="26" t="s">
        <v>10</v>
      </c>
      <c r="B9" s="19">
        <v>314900</v>
      </c>
      <c r="C9" s="28">
        <v>9194956.2400000002</v>
      </c>
      <c r="D9" s="28">
        <v>9178989.7599999998</v>
      </c>
      <c r="E9" s="14">
        <f t="shared" si="0"/>
        <v>0.99826356106725744</v>
      </c>
      <c r="F9" s="27">
        <v>6544459.96</v>
      </c>
      <c r="G9" s="15">
        <f t="shared" si="1"/>
        <v>140.25587773631975</v>
      </c>
      <c r="H9" s="6"/>
      <c r="I9" s="3"/>
      <c r="J9" s="3"/>
      <c r="K9" s="3"/>
    </row>
    <row r="10" spans="1:11" s="1" customFormat="1" ht="47.25" x14ac:dyDescent="0.25">
      <c r="A10" s="26" t="s">
        <v>11</v>
      </c>
      <c r="B10" s="19">
        <v>100000</v>
      </c>
      <c r="C10" s="28">
        <v>12253246.029999999</v>
      </c>
      <c r="D10" s="28">
        <v>11187906.310000001</v>
      </c>
      <c r="E10" s="14">
        <f t="shared" si="0"/>
        <v>0.91305653070282811</v>
      </c>
      <c r="F10" s="27">
        <v>11802545.9</v>
      </c>
      <c r="G10" s="15">
        <f t="shared" si="1"/>
        <v>94.792313495684013</v>
      </c>
      <c r="H10" s="6"/>
      <c r="I10" s="3"/>
      <c r="J10" s="3"/>
      <c r="K10" s="3"/>
    </row>
    <row r="11" spans="1:11" s="2" customFormat="1" x14ac:dyDescent="0.25">
      <c r="A11" s="18" t="s">
        <v>3</v>
      </c>
      <c r="B11" s="22">
        <v>19235000</v>
      </c>
      <c r="C11" s="29">
        <v>35600774.270000003</v>
      </c>
      <c r="D11" s="29">
        <v>34372711.170000002</v>
      </c>
      <c r="E11" s="16">
        <f t="shared" si="0"/>
        <v>0.9655045957515912</v>
      </c>
      <c r="F11" s="30">
        <v>30085214.75</v>
      </c>
      <c r="G11" s="17">
        <f t="shared" si="1"/>
        <v>114.25117439123483</v>
      </c>
      <c r="H11" s="9"/>
      <c r="I11" s="4"/>
      <c r="J11" s="4"/>
      <c r="K11" s="4"/>
    </row>
    <row r="12" spans="1:11" x14ac:dyDescent="0.25">
      <c r="C12" s="23"/>
      <c r="D12" s="23"/>
    </row>
  </sheetData>
  <mergeCells count="3">
    <mergeCell ref="A2:F2"/>
    <mergeCell ref="A3:F3"/>
    <mergeCell ref="A4:G4"/>
  </mergeCells>
  <pageMargins left="0.70866141732283472" right="0.70866141732283472" top="0.74803149606299213" bottom="0.74803149606299213" header="0.31496062992125984" footer="0.31496062992125984"/>
  <pageSetup paperSize="9" scale="7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2024-01-31T11:22:59Z</dcterms:modified>
</cp:coreProperties>
</file>