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6" i="1" l="1"/>
  <c r="H6" i="1"/>
  <c r="F7" i="1"/>
  <c r="H7" i="1"/>
  <c r="F8" i="1"/>
  <c r="H8" i="1"/>
  <c r="F10" i="1"/>
  <c r="H10" i="1"/>
  <c r="F11" i="1"/>
  <c r="H11" i="1"/>
  <c r="F12" i="1"/>
  <c r="H12" i="1"/>
  <c r="F13" i="1"/>
  <c r="H13" i="1"/>
  <c r="F14" i="1"/>
  <c r="H14" i="1"/>
  <c r="F15" i="1"/>
  <c r="H15" i="1"/>
  <c r="F16" i="1"/>
  <c r="F17" i="1"/>
  <c r="H17" i="1"/>
  <c r="F18" i="1"/>
  <c r="H18" i="1"/>
  <c r="F19" i="1"/>
  <c r="H19" i="1"/>
  <c r="F20" i="1"/>
  <c r="H20" i="1"/>
  <c r="F21" i="1"/>
  <c r="H21" i="1"/>
  <c r="F22" i="1"/>
  <c r="H22" i="1"/>
  <c r="F23" i="1"/>
  <c r="H23" i="1"/>
  <c r="F24" i="1"/>
  <c r="H24" i="1"/>
  <c r="F25" i="1"/>
  <c r="H25" i="1"/>
  <c r="F27" i="1"/>
  <c r="H27" i="1"/>
</calcChain>
</file>

<file path=xl/sharedStrings.xml><?xml version="1.0" encoding="utf-8"?>
<sst xmlns="http://schemas.openxmlformats.org/spreadsheetml/2006/main" count="53" uniqueCount="53">
  <si>
    <t>Единица измерения: руб.</t>
  </si>
  <si>
    <t>Наименование показателя</t>
  </si>
  <si>
    <t>Разд.</t>
  </si>
  <si>
    <t>Первоначальная роспись/план</t>
  </si>
  <si>
    <t xml:space="preserve">    ОБЩЕГОСУДАРСТВЕННЫЕ ВОПРОСЫ</t>
  </si>
  <si>
    <t>0100</t>
  </si>
  <si>
    <t xml:space="preserve">      Функционирование высшего должностного лица субъекта Российской Федерации и муниципального образования</t>
  </si>
  <si>
    <t>0102</t>
  </si>
  <si>
    <t xml:space="preserve">    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</si>
  <si>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</si>
  <si>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 xml:space="preserve">      Другие общегосударственные вопросы</t>
  </si>
  <si>
    <t>0113</t>
  </si>
  <si>
    <t xml:space="preserve">    НАЦИОНАЛЬНАЯ ОБОРОНА</t>
  </si>
  <si>
    <t>0200</t>
  </si>
  <si>
    <t xml:space="preserve">      Мобилизационная и вневойсковая подготовка</t>
  </si>
  <si>
    <t>0203</t>
  </si>
  <si>
    <t xml:space="preserve">    НАЦИОНАЛЬНАЯ БЕЗОПАСНОСТЬ И ПРАВООХРАНИТЕЛЬНАЯ ДЕЯТЕЛЬНОСТЬ</t>
  </si>
  <si>
    <t>0300</t>
  </si>
  <si>
    <t>0310</t>
  </si>
  <si>
    <t xml:space="preserve">    НАЦИОНАЛЬНАЯ ЭКОНОМИКА</t>
  </si>
  <si>
    <t>0400</t>
  </si>
  <si>
    <t xml:space="preserve">      Дорожное хозяйство (дорожные фонды)</t>
  </si>
  <si>
    <t>0409</t>
  </si>
  <si>
    <t xml:space="preserve">    ЖИЛИЩНО-КОММУНАЛЬНОЕ ХОЗЯЙСТВО</t>
  </si>
  <si>
    <t>0500</t>
  </si>
  <si>
    <t xml:space="preserve">      Коммунальное хозяйство</t>
  </si>
  <si>
    <t>0502</t>
  </si>
  <si>
    <t xml:space="preserve">      Благоустройство</t>
  </si>
  <si>
    <t>0503</t>
  </si>
  <si>
    <t xml:space="preserve">    КУЛЬТУРА, КИНЕМАТОГРАФИЯ</t>
  </si>
  <si>
    <t>0800</t>
  </si>
  <si>
    <t xml:space="preserve">      Культура</t>
  </si>
  <si>
    <t>0801</t>
  </si>
  <si>
    <t xml:space="preserve">    СОЦИАЛЬНАЯ ПОЛИТИКА</t>
  </si>
  <si>
    <t>1000</t>
  </si>
  <si>
    <t xml:space="preserve">      Пенсионное обеспечение</t>
  </si>
  <si>
    <t>1001</t>
  </si>
  <si>
    <t xml:space="preserve">    ФИЗИЧЕСКАЯ КУЛЬТУРА И СПОРТ</t>
  </si>
  <si>
    <t>1100</t>
  </si>
  <si>
    <t xml:space="preserve">      Другие вопросы в области физической культуры и спорта</t>
  </si>
  <si>
    <t>1105</t>
  </si>
  <si>
    <t>ВСЕГО РАСХОДОВ:</t>
  </si>
  <si>
    <t>% исполнения по отношению к плану</t>
  </si>
  <si>
    <t>% исполнения в соотношении с аналогичным периодом предш. года</t>
  </si>
  <si>
    <t xml:space="preserve">      Другие вопросы в области национальной экономики</t>
  </si>
  <si>
    <t>0412</t>
  </si>
  <si>
    <t>Исполнение бюджета по расходам</t>
  </si>
  <si>
    <t xml:space="preserve">      Защита населения и территории от чрезвычайных ситуаций природного и техногенного характера, пожарная безопасность</t>
  </si>
  <si>
    <t>Исполнено 2022 г.</t>
  </si>
  <si>
    <t>Уточненная роспись/план 2023 г.</t>
  </si>
  <si>
    <t>0106</t>
  </si>
  <si>
    <t xml:space="preserve">      Обеспечение деятельности финансовых, налоговых и таможенных органов и органов финансового (финансово-бюджетного) надзора</t>
  </si>
  <si>
    <t>Исполнено  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</si>
</sst>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rgb="FF000000"/>
      <name val="Arial Cyr"/>
    </font>
    <font>
      <sz val="10"/>
      <color rgb="FF000000"/>
      <name val="Arial Cyr"/>
    </font>
    <font>
      <b/>
      <sz val="10"/>
      <color rgb="FF000000"/>
      <name val="Arial CYR"/>
    </font>
    <font>
      <b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CFFFF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5">
    <xf numFmtId="0" fontId="0" fillId="0" borderId="0"/>
    <xf numFmtId="0" fontId="2" fillId="0" borderId="0">
      <alignment horizontal="center" wrapText="1"/>
    </xf>
    <xf numFmtId="0" fontId="2" fillId="0" borderId="0">
      <alignment horizontal="center"/>
    </xf>
    <xf numFmtId="0" fontId="3" fillId="0" borderId="0">
      <alignment horizontal="right"/>
    </xf>
    <xf numFmtId="0" fontId="3" fillId="0" borderId="1">
      <alignment horizontal="center" vertical="center" wrapText="1"/>
    </xf>
    <xf numFmtId="0" fontId="3" fillId="0" borderId="1">
      <alignment horizontal="center" vertical="center" wrapText="1"/>
    </xf>
    <xf numFmtId="0" fontId="3" fillId="0" borderId="1">
      <alignment horizontal="center" vertical="center" wrapText="1"/>
    </xf>
    <xf numFmtId="0" fontId="3" fillId="0" borderId="1">
      <alignment horizontal="center" vertical="center" wrapText="1"/>
    </xf>
    <xf numFmtId="0" fontId="3" fillId="0" borderId="1">
      <alignment horizontal="center" vertical="center" wrapText="1"/>
    </xf>
    <xf numFmtId="0" fontId="3" fillId="0" borderId="1">
      <alignment horizontal="center" vertical="center" wrapText="1"/>
    </xf>
    <xf numFmtId="0" fontId="3" fillId="0" borderId="1">
      <alignment horizontal="center" vertical="center" wrapText="1"/>
    </xf>
    <xf numFmtId="0" fontId="3" fillId="0" borderId="1">
      <alignment horizontal="center" vertical="center" wrapText="1"/>
    </xf>
    <xf numFmtId="0" fontId="3" fillId="0" borderId="1">
      <alignment horizontal="center" vertical="center" wrapText="1"/>
    </xf>
    <xf numFmtId="0" fontId="3" fillId="0" borderId="1">
      <alignment horizontal="center" vertical="center" wrapText="1"/>
    </xf>
    <xf numFmtId="0" fontId="3" fillId="0" borderId="1">
      <alignment horizontal="center" vertical="center" wrapText="1"/>
    </xf>
    <xf numFmtId="0" fontId="3" fillId="0" borderId="1">
      <alignment horizontal="center" vertical="center" wrapText="1"/>
    </xf>
    <xf numFmtId="0" fontId="3" fillId="0" borderId="1">
      <alignment horizontal="center" vertical="center" wrapText="1"/>
    </xf>
    <xf numFmtId="0" fontId="3" fillId="0" borderId="1">
      <alignment horizontal="center" vertical="center" wrapText="1"/>
    </xf>
    <xf numFmtId="0" fontId="3" fillId="0" borderId="1">
      <alignment horizontal="center" vertical="center" wrapText="1"/>
    </xf>
    <xf numFmtId="0" fontId="3" fillId="0" borderId="1">
      <alignment horizontal="center" vertical="center" wrapText="1"/>
    </xf>
    <xf numFmtId="0" fontId="3" fillId="0" borderId="1">
      <alignment horizontal="center" vertical="center" wrapText="1"/>
    </xf>
    <xf numFmtId="0" fontId="3" fillId="0" borderId="1">
      <alignment horizontal="center" vertical="center" wrapText="1"/>
    </xf>
    <xf numFmtId="0" fontId="3" fillId="0" borderId="1">
      <alignment horizontal="center" vertical="center" wrapText="1"/>
    </xf>
    <xf numFmtId="0" fontId="3" fillId="0" borderId="1">
      <alignment horizontal="center" vertical="center" wrapText="1"/>
    </xf>
    <xf numFmtId="0" fontId="3" fillId="0" borderId="1">
      <alignment horizontal="center" vertical="center" wrapText="1"/>
    </xf>
    <xf numFmtId="0" fontId="3" fillId="0" borderId="1">
      <alignment horizontal="center" vertical="center" wrapText="1"/>
    </xf>
    <xf numFmtId="0" fontId="3" fillId="0" borderId="1">
      <alignment horizontal="center" vertical="center" wrapText="1"/>
    </xf>
    <xf numFmtId="0" fontId="3" fillId="0" borderId="1">
      <alignment horizontal="center" vertical="center" wrapText="1"/>
    </xf>
    <xf numFmtId="0" fontId="4" fillId="0" borderId="1">
      <alignment vertical="top" wrapText="1"/>
    </xf>
    <xf numFmtId="1" fontId="3" fillId="0" borderId="1">
      <alignment horizontal="center" vertical="top" shrinkToFit="1"/>
    </xf>
    <xf numFmtId="4" fontId="4" fillId="3" borderId="1">
      <alignment horizontal="right" vertical="top" shrinkToFit="1"/>
    </xf>
    <xf numFmtId="10" fontId="4" fillId="3" borderId="1">
      <alignment horizontal="right" vertical="top" shrinkToFit="1"/>
    </xf>
    <xf numFmtId="0" fontId="4" fillId="0" borderId="1">
      <alignment horizontal="left"/>
    </xf>
    <xf numFmtId="4" fontId="4" fillId="2" borderId="1">
      <alignment horizontal="right" vertical="top" shrinkToFit="1"/>
    </xf>
    <xf numFmtId="10" fontId="4" fillId="2" borderId="1">
      <alignment horizontal="right" vertical="top" shrinkToFit="1"/>
    </xf>
  </cellStyleXfs>
  <cellXfs count="28">
    <xf numFmtId="0" fontId="0" fillId="0" borderId="0" xfId="0"/>
    <xf numFmtId="0" fontId="0" fillId="0" borderId="0" xfId="0" applyFont="1"/>
    <xf numFmtId="0" fontId="1" fillId="0" borderId="0" xfId="0" applyFont="1"/>
    <xf numFmtId="0" fontId="6" fillId="0" borderId="0" xfId="0" applyFont="1"/>
    <xf numFmtId="0" fontId="8" fillId="0" borderId="0" xfId="0" applyFont="1"/>
    <xf numFmtId="1" fontId="7" fillId="0" borderId="1" xfId="29" applyNumberFormat="1" applyFont="1" applyProtection="1">
      <alignment horizontal="center" vertical="top" shrinkToFit="1"/>
    </xf>
    <xf numFmtId="4" fontId="7" fillId="3" borderId="1" xfId="30" applyNumberFormat="1" applyFont="1" applyProtection="1">
      <alignment horizontal="right" vertical="top" shrinkToFit="1"/>
    </xf>
    <xf numFmtId="0" fontId="7" fillId="0" borderId="2" xfId="29" applyNumberFormat="1" applyFont="1" applyBorder="1" applyAlignment="1" applyProtection="1">
      <alignment horizontal="center" vertical="top" wrapText="1"/>
    </xf>
    <xf numFmtId="0" fontId="7" fillId="0" borderId="1" xfId="4" applyNumberFormat="1" applyFont="1" applyAlignment="1" applyProtection="1">
      <alignment horizontal="center" vertical="top" wrapText="1"/>
    </xf>
    <xf numFmtId="0" fontId="7" fillId="0" borderId="1" xfId="6" applyNumberFormat="1" applyFont="1" applyAlignment="1" applyProtection="1">
      <alignment horizontal="center" vertical="top" wrapText="1"/>
    </xf>
    <xf numFmtId="0" fontId="7" fillId="0" borderId="1" xfId="16" applyNumberFormat="1" applyFont="1" applyAlignment="1" applyProtection="1">
      <alignment horizontal="center" vertical="top" wrapText="1"/>
    </xf>
    <xf numFmtId="0" fontId="7" fillId="0" borderId="1" xfId="17" applyNumberFormat="1" applyFont="1" applyAlignment="1" applyProtection="1">
      <alignment horizontal="center" vertical="top" wrapText="1"/>
    </xf>
    <xf numFmtId="0" fontId="6" fillId="0" borderId="0" xfId="0" applyFont="1" applyAlignment="1">
      <alignment horizontal="center" vertical="top"/>
    </xf>
    <xf numFmtId="10" fontId="5" fillId="0" borderId="1" xfId="31" applyNumberFormat="1" applyFont="1" applyFill="1" applyAlignment="1" applyProtection="1">
      <alignment horizontal="center" vertical="top"/>
    </xf>
    <xf numFmtId="2" fontId="5" fillId="0" borderId="1" xfId="31" applyNumberFormat="1" applyFont="1" applyFill="1" applyAlignment="1" applyProtection="1">
      <alignment horizontal="center" vertical="top"/>
    </xf>
    <xf numFmtId="10" fontId="7" fillId="0" borderId="1" xfId="31" applyNumberFormat="1" applyFont="1" applyFill="1" applyAlignment="1" applyProtection="1">
      <alignment horizontal="center" vertical="top"/>
    </xf>
    <xf numFmtId="2" fontId="7" fillId="0" borderId="1" xfId="31" applyNumberFormat="1" applyFont="1" applyFill="1" applyAlignment="1" applyProtection="1">
      <alignment horizontal="center" vertical="top"/>
    </xf>
    <xf numFmtId="49" fontId="7" fillId="0" borderId="1" xfId="29" applyNumberFormat="1" applyFont="1" applyProtection="1">
      <alignment horizontal="center" vertical="top" shrinkToFit="1"/>
    </xf>
    <xf numFmtId="4" fontId="7" fillId="0" borderId="1" xfId="32" applyNumberFormat="1" applyFont="1" applyAlignment="1" applyProtection="1">
      <alignment horizontal="right" vertical="top" shrinkToFit="1"/>
    </xf>
    <xf numFmtId="4" fontId="5" fillId="2" borderId="1" xfId="33" applyNumberFormat="1" applyFont="1" applyProtection="1">
      <alignment horizontal="right" vertical="top" shrinkToFit="1"/>
    </xf>
    <xf numFmtId="4" fontId="5" fillId="0" borderId="1" xfId="7" applyNumberFormat="1" applyFont="1" applyAlignment="1" applyProtection="1">
      <alignment horizontal="right" vertical="top" shrinkToFit="1"/>
    </xf>
    <xf numFmtId="0" fontId="7" fillId="0" borderId="1" xfId="15" applyNumberFormat="1" applyFont="1" applyAlignment="1" applyProtection="1">
      <alignment vertical="top" wrapText="1"/>
    </xf>
    <xf numFmtId="0" fontId="5" fillId="0" borderId="3" xfId="32" applyNumberFormat="1" applyFont="1" applyBorder="1" applyAlignment="1" applyProtection="1"/>
    <xf numFmtId="0" fontId="5" fillId="0" borderId="4" xfId="32" applyFont="1" applyBorder="1" applyAlignment="1"/>
    <xf numFmtId="0" fontId="7" fillId="0" borderId="0" xfId="3" applyNumberFormat="1" applyFont="1" applyProtection="1">
      <alignment horizontal="right"/>
    </xf>
    <xf numFmtId="0" fontId="7" fillId="0" borderId="0" xfId="3" applyFont="1">
      <alignment horizontal="right"/>
    </xf>
    <xf numFmtId="0" fontId="5" fillId="0" borderId="0" xfId="1" applyNumberFormat="1" applyFont="1" applyAlignment="1" applyProtection="1">
      <alignment horizontal="center" wrapText="1"/>
    </xf>
    <xf numFmtId="0" fontId="5" fillId="0" borderId="0" xfId="2" applyNumberFormat="1" applyFont="1" applyAlignment="1" applyProtection="1">
      <alignment horizontal="center"/>
    </xf>
  </cellXfs>
  <cellStyles count="35">
    <cellStyle name="xl22" xfId="4"/>
    <cellStyle name="xl25" xfId="5"/>
    <cellStyle name="xl26" xfId="29"/>
    <cellStyle name="xl27" xfId="6"/>
    <cellStyle name="xl28" xfId="7"/>
    <cellStyle name="xl29" xfId="8"/>
    <cellStyle name="xl30" xfId="9"/>
    <cellStyle name="xl31" xfId="10"/>
    <cellStyle name="xl32" xfId="11"/>
    <cellStyle name="xl34" xfId="12"/>
    <cellStyle name="xl35" xfId="13"/>
    <cellStyle name="xl36" xfId="14"/>
    <cellStyle name="xl37" xfId="15"/>
    <cellStyle name="xl38" xfId="32"/>
    <cellStyle name="xl39" xfId="16"/>
    <cellStyle name="xl41" xfId="33"/>
    <cellStyle name="xl43" xfId="17"/>
    <cellStyle name="xl44" xfId="18"/>
    <cellStyle name="xl45" xfId="19"/>
    <cellStyle name="xl46" xfId="20"/>
    <cellStyle name="xl47" xfId="21"/>
    <cellStyle name="xl48" xfId="22"/>
    <cellStyle name="xl49" xfId="23"/>
    <cellStyle name="xl50" xfId="24"/>
    <cellStyle name="xl51" xfId="25"/>
    <cellStyle name="xl52" xfId="26"/>
    <cellStyle name="xl53" xfId="27"/>
    <cellStyle name="xl56" xfId="34"/>
    <cellStyle name="xl57" xfId="1"/>
    <cellStyle name="xl58" xfId="2"/>
    <cellStyle name="xl59" xfId="3"/>
    <cellStyle name="xl61" xfId="28"/>
    <cellStyle name="xl64" xfId="30"/>
    <cellStyle name="xl65" xfId="3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27"/>
  <sheetViews>
    <sheetView tabSelected="1" workbookViewId="0">
      <selection activeCell="D6" sqref="D6"/>
    </sheetView>
  </sheetViews>
  <sheetFormatPr defaultRowHeight="15.75" x14ac:dyDescent="0.25"/>
  <cols>
    <col min="1" max="1" width="41.85546875" style="3" customWidth="1"/>
    <col min="2" max="2" width="9.7109375" style="3" customWidth="1"/>
    <col min="3" max="3" width="0" style="3" hidden="1" customWidth="1"/>
    <col min="4" max="4" width="17.42578125" style="12" customWidth="1"/>
    <col min="5" max="5" width="16.7109375" style="12" customWidth="1"/>
    <col min="6" max="6" width="15" style="12" customWidth="1"/>
    <col min="7" max="7" width="16.140625" style="12" customWidth="1"/>
    <col min="8" max="8" width="17.85546875" style="12" customWidth="1"/>
    <col min="9" max="12" width="9.140625" style="3"/>
  </cols>
  <sheetData>
    <row r="2" spans="1:12" x14ac:dyDescent="0.25">
      <c r="A2" s="26" t="s">
        <v>46</v>
      </c>
      <c r="B2" s="26"/>
      <c r="C2" s="26"/>
      <c r="D2" s="26"/>
      <c r="E2" s="26"/>
      <c r="F2" s="26"/>
      <c r="G2" s="26"/>
      <c r="H2" s="26"/>
    </row>
    <row r="3" spans="1:12" x14ac:dyDescent="0.25">
      <c r="A3" s="27"/>
      <c r="B3" s="27"/>
      <c r="C3" s="27"/>
      <c r="D3" s="27"/>
      <c r="E3" s="27"/>
      <c r="F3" s="27"/>
      <c r="G3" s="27"/>
      <c r="H3" s="27"/>
    </row>
    <row r="4" spans="1:12" x14ac:dyDescent="0.25">
      <c r="A4" s="24" t="s">
        <v>0</v>
      </c>
      <c r="B4" s="25"/>
      <c r="C4" s="25"/>
      <c r="D4" s="25"/>
      <c r="E4" s="25"/>
      <c r="F4" s="25"/>
      <c r="G4" s="25"/>
      <c r="H4" s="25"/>
    </row>
    <row r="5" spans="1:12" ht="78.75" x14ac:dyDescent="0.25">
      <c r="A5" s="8" t="s">
        <v>1</v>
      </c>
      <c r="B5" s="9" t="s">
        <v>2</v>
      </c>
      <c r="C5" s="10" t="s">
        <v>3</v>
      </c>
      <c r="D5" s="11" t="s">
        <v>49</v>
      </c>
      <c r="E5" s="7" t="s">
        <v>52</v>
      </c>
      <c r="F5" s="7" t="s">
        <v>42</v>
      </c>
      <c r="G5" s="7" t="s">
        <v>48</v>
      </c>
      <c r="H5" s="7" t="s">
        <v>43</v>
      </c>
    </row>
    <row r="6" spans="1:12" s="1" customFormat="1" ht="31.5" x14ac:dyDescent="0.25">
      <c r="A6" s="21" t="s">
        <v>4</v>
      </c>
      <c r="B6" s="5" t="s">
        <v>5</v>
      </c>
      <c r="C6" s="6">
        <v>6289614.9500000002</v>
      </c>
      <c r="D6" s="18">
        <v>7166341.2800000003</v>
      </c>
      <c r="E6" s="18">
        <v>7068559.54</v>
      </c>
      <c r="F6" s="15">
        <f>E6/D6</f>
        <v>0.98635541677691352</v>
      </c>
      <c r="G6" s="18">
        <v>6250415.5700000003</v>
      </c>
      <c r="H6" s="16">
        <f>E6/G6*100</f>
        <v>113.08943318788</v>
      </c>
      <c r="I6" s="3"/>
      <c r="J6" s="3"/>
      <c r="K6" s="3"/>
      <c r="L6" s="3"/>
    </row>
    <row r="7" spans="1:12" s="1" customFormat="1" ht="63" x14ac:dyDescent="0.25">
      <c r="A7" s="21" t="s">
        <v>6</v>
      </c>
      <c r="B7" s="5" t="s">
        <v>7</v>
      </c>
      <c r="C7" s="6">
        <v>892000</v>
      </c>
      <c r="D7" s="18">
        <v>1255128</v>
      </c>
      <c r="E7" s="18">
        <v>1254878.27</v>
      </c>
      <c r="F7" s="15">
        <f t="shared" ref="F7:F27" si="0">E7/D7</f>
        <v>0.9998010322453168</v>
      </c>
      <c r="G7" s="18">
        <v>1100289.4099999999</v>
      </c>
      <c r="H7" s="16">
        <f t="shared" ref="H7:H27" si="1">E7/G7*100</f>
        <v>114.04983621536448</v>
      </c>
      <c r="I7" s="3"/>
      <c r="J7" s="3"/>
      <c r="K7" s="3"/>
      <c r="L7" s="3"/>
    </row>
    <row r="8" spans="1:12" s="1" customFormat="1" ht="94.5" x14ac:dyDescent="0.25">
      <c r="A8" s="21" t="s">
        <v>8</v>
      </c>
      <c r="B8" s="5" t="s">
        <v>9</v>
      </c>
      <c r="C8" s="6">
        <v>4827000</v>
      </c>
      <c r="D8" s="18">
        <v>5593722</v>
      </c>
      <c r="E8" s="18">
        <v>5498389.9900000002</v>
      </c>
      <c r="F8" s="15">
        <f t="shared" si="0"/>
        <v>0.98295732072491271</v>
      </c>
      <c r="G8" s="18">
        <v>5065526.16</v>
      </c>
      <c r="H8" s="16">
        <f t="shared" si="1"/>
        <v>108.54528861025565</v>
      </c>
      <c r="I8" s="3"/>
      <c r="J8" s="3"/>
      <c r="K8" s="3"/>
      <c r="L8" s="3"/>
    </row>
    <row r="9" spans="1:12" s="1" customFormat="1" ht="63" x14ac:dyDescent="0.25">
      <c r="A9" s="21" t="s">
        <v>51</v>
      </c>
      <c r="B9" s="5" t="s">
        <v>50</v>
      </c>
      <c r="C9" s="6">
        <v>100000</v>
      </c>
      <c r="D9" s="18">
        <v>27491.279999999999</v>
      </c>
      <c r="E9" s="18">
        <v>27491.279999999999</v>
      </c>
      <c r="F9" s="15"/>
      <c r="G9" s="18">
        <v>0</v>
      </c>
      <c r="H9" s="16"/>
      <c r="I9" s="3"/>
      <c r="J9" s="3"/>
      <c r="K9" s="3"/>
      <c r="L9" s="3"/>
    </row>
    <row r="10" spans="1:12" s="1" customFormat="1" ht="31.5" x14ac:dyDescent="0.25">
      <c r="A10" s="21" t="s">
        <v>10</v>
      </c>
      <c r="B10" s="5" t="s">
        <v>11</v>
      </c>
      <c r="C10" s="6">
        <v>200550</v>
      </c>
      <c r="D10" s="18">
        <v>290000</v>
      </c>
      <c r="E10" s="18">
        <v>287800</v>
      </c>
      <c r="F10" s="15">
        <f t="shared" si="0"/>
        <v>0.99241379310344824</v>
      </c>
      <c r="G10" s="18">
        <v>84600</v>
      </c>
      <c r="H10" s="16">
        <f t="shared" si="1"/>
        <v>340.18912529550829</v>
      </c>
      <c r="I10" s="3"/>
      <c r="J10" s="3"/>
      <c r="K10" s="3"/>
      <c r="L10" s="3"/>
    </row>
    <row r="11" spans="1:12" s="1" customFormat="1" x14ac:dyDescent="0.25">
      <c r="A11" s="21" t="s">
        <v>12</v>
      </c>
      <c r="B11" s="5" t="s">
        <v>13</v>
      </c>
      <c r="C11" s="6">
        <v>200550</v>
      </c>
      <c r="D11" s="18">
        <v>288600</v>
      </c>
      <c r="E11" s="18">
        <v>288600</v>
      </c>
      <c r="F11" s="15">
        <f t="shared" si="0"/>
        <v>1</v>
      </c>
      <c r="G11" s="18">
        <v>252675</v>
      </c>
      <c r="H11" s="16">
        <f t="shared" si="1"/>
        <v>114.21786880379933</v>
      </c>
      <c r="I11" s="3"/>
      <c r="J11" s="3"/>
      <c r="K11" s="3"/>
      <c r="L11" s="3"/>
    </row>
    <row r="12" spans="1:12" s="1" customFormat="1" ht="31.5" x14ac:dyDescent="0.25">
      <c r="A12" s="21" t="s">
        <v>14</v>
      </c>
      <c r="B12" s="5" t="s">
        <v>15</v>
      </c>
      <c r="C12" s="6">
        <v>800000</v>
      </c>
      <c r="D12" s="18">
        <v>288600</v>
      </c>
      <c r="E12" s="18">
        <v>288600</v>
      </c>
      <c r="F12" s="15">
        <f t="shared" si="0"/>
        <v>1</v>
      </c>
      <c r="G12" s="18">
        <v>252675</v>
      </c>
      <c r="H12" s="16">
        <f t="shared" si="1"/>
        <v>114.21786880379933</v>
      </c>
      <c r="I12" s="3"/>
      <c r="J12" s="3"/>
      <c r="K12" s="3"/>
      <c r="L12" s="3"/>
    </row>
    <row r="13" spans="1:12" s="1" customFormat="1" ht="47.25" x14ac:dyDescent="0.25">
      <c r="A13" s="21" t="s">
        <v>16</v>
      </c>
      <c r="B13" s="5" t="s">
        <v>17</v>
      </c>
      <c r="C13" s="6">
        <v>800000</v>
      </c>
      <c r="D13" s="18">
        <v>1380000</v>
      </c>
      <c r="E13" s="18">
        <v>1375967.64</v>
      </c>
      <c r="F13" s="15">
        <f t="shared" si="0"/>
        <v>0.99707799999999991</v>
      </c>
      <c r="G13" s="18">
        <v>1511437.09</v>
      </c>
      <c r="H13" s="16">
        <f t="shared" si="1"/>
        <v>91.037043427325173</v>
      </c>
      <c r="I13" s="3"/>
      <c r="J13" s="3"/>
      <c r="K13" s="3"/>
      <c r="L13" s="3"/>
    </row>
    <row r="14" spans="1:12" s="1" customFormat="1" ht="63" x14ac:dyDescent="0.25">
      <c r="A14" s="21" t="s">
        <v>47</v>
      </c>
      <c r="B14" s="5" t="s">
        <v>18</v>
      </c>
      <c r="C14" s="6">
        <v>1468517</v>
      </c>
      <c r="D14" s="18">
        <v>1380000</v>
      </c>
      <c r="E14" s="18">
        <v>1375967.64</v>
      </c>
      <c r="F14" s="15">
        <f t="shared" si="0"/>
        <v>0.99707799999999991</v>
      </c>
      <c r="G14" s="18">
        <v>1511437.09</v>
      </c>
      <c r="H14" s="16">
        <f t="shared" si="1"/>
        <v>91.037043427325173</v>
      </c>
      <c r="I14" s="3"/>
      <c r="J14" s="3"/>
      <c r="K14" s="3"/>
      <c r="L14" s="3"/>
    </row>
    <row r="15" spans="1:12" s="1" customFormat="1" x14ac:dyDescent="0.25">
      <c r="A15" s="21" t="s">
        <v>19</v>
      </c>
      <c r="B15" s="5" t="s">
        <v>20</v>
      </c>
      <c r="C15" s="6">
        <v>1468517</v>
      </c>
      <c r="D15" s="18">
        <v>5260936</v>
      </c>
      <c r="E15" s="18">
        <v>5216403.97</v>
      </c>
      <c r="F15" s="15">
        <f t="shared" si="0"/>
        <v>0.99153534085949724</v>
      </c>
      <c r="G15" s="18">
        <v>4931887.68</v>
      </c>
      <c r="H15" s="16">
        <f t="shared" si="1"/>
        <v>105.76891260427084</v>
      </c>
      <c r="I15" s="3"/>
      <c r="J15" s="3"/>
      <c r="K15" s="3"/>
      <c r="L15" s="3"/>
    </row>
    <row r="16" spans="1:12" s="1" customFormat="1" ht="31.5" x14ac:dyDescent="0.25">
      <c r="A16" s="21" t="s">
        <v>21</v>
      </c>
      <c r="B16" s="17" t="s">
        <v>22</v>
      </c>
      <c r="C16" s="6">
        <v>1468517</v>
      </c>
      <c r="D16" s="18">
        <v>5210936</v>
      </c>
      <c r="E16" s="18">
        <v>5207007.97</v>
      </c>
      <c r="F16" s="15">
        <f t="shared" ref="F16" si="2">E16/D16</f>
        <v>0.99924619492544142</v>
      </c>
      <c r="G16" s="18">
        <v>4831887.68</v>
      </c>
      <c r="H16" s="16"/>
      <c r="I16" s="3"/>
      <c r="J16" s="3"/>
      <c r="K16" s="3"/>
      <c r="L16" s="3"/>
    </row>
    <row r="17" spans="1:12" s="1" customFormat="1" ht="31.5" x14ac:dyDescent="0.25">
      <c r="A17" s="21" t="s">
        <v>44</v>
      </c>
      <c r="B17" s="5" t="s">
        <v>45</v>
      </c>
      <c r="C17" s="6">
        <v>1935000</v>
      </c>
      <c r="D17" s="18">
        <v>50000</v>
      </c>
      <c r="E17" s="18">
        <v>9396</v>
      </c>
      <c r="F17" s="15">
        <f t="shared" si="0"/>
        <v>0.18792</v>
      </c>
      <c r="G17" s="18">
        <v>100000</v>
      </c>
      <c r="H17" s="16">
        <f t="shared" si="1"/>
        <v>9.3960000000000008</v>
      </c>
      <c r="I17" s="3"/>
      <c r="J17" s="3"/>
      <c r="K17" s="3"/>
      <c r="L17" s="3"/>
    </row>
    <row r="18" spans="1:12" s="1" customFormat="1" ht="31.5" x14ac:dyDescent="0.25">
      <c r="A18" s="21" t="s">
        <v>23</v>
      </c>
      <c r="B18" s="5" t="s">
        <v>24</v>
      </c>
      <c r="C18" s="6">
        <v>335000</v>
      </c>
      <c r="D18" s="18">
        <v>9521650.9600000009</v>
      </c>
      <c r="E18" s="18">
        <v>9505684.3900000006</v>
      </c>
      <c r="F18" s="15">
        <f t="shared" si="0"/>
        <v>0.99832313008877605</v>
      </c>
      <c r="G18" s="18">
        <v>6199970.6200000001</v>
      </c>
      <c r="H18" s="16">
        <f t="shared" si="1"/>
        <v>153.31821669180749</v>
      </c>
      <c r="I18" s="3"/>
      <c r="J18" s="3"/>
      <c r="K18" s="3"/>
      <c r="L18" s="3"/>
    </row>
    <row r="19" spans="1:12" s="1" customFormat="1" x14ac:dyDescent="0.25">
      <c r="A19" s="21" t="s">
        <v>25</v>
      </c>
      <c r="B19" s="5" t="s">
        <v>26</v>
      </c>
      <c r="C19" s="6">
        <v>1600000</v>
      </c>
      <c r="D19" s="18">
        <v>4649540.72</v>
      </c>
      <c r="E19" s="18">
        <v>4649540.72</v>
      </c>
      <c r="F19" s="15">
        <f t="shared" si="0"/>
        <v>1</v>
      </c>
      <c r="G19" s="18">
        <v>1866120.75</v>
      </c>
      <c r="H19" s="16">
        <f t="shared" si="1"/>
        <v>249.15540540450021</v>
      </c>
      <c r="I19" s="3"/>
      <c r="J19" s="3"/>
      <c r="K19" s="3"/>
      <c r="L19" s="3"/>
    </row>
    <row r="20" spans="1:12" s="1" customFormat="1" x14ac:dyDescent="0.25">
      <c r="A20" s="21" t="s">
        <v>27</v>
      </c>
      <c r="B20" s="5" t="s">
        <v>28</v>
      </c>
      <c r="C20" s="6">
        <v>8211318.0499999998</v>
      </c>
      <c r="D20" s="18">
        <v>4872110.24</v>
      </c>
      <c r="E20" s="18">
        <v>4856143.67</v>
      </c>
      <c r="F20" s="15">
        <f t="shared" si="0"/>
        <v>0.99672286356147799</v>
      </c>
      <c r="G20" s="18">
        <v>4333849.87</v>
      </c>
      <c r="H20" s="16">
        <f t="shared" si="1"/>
        <v>112.05149729840549</v>
      </c>
      <c r="I20" s="3"/>
      <c r="J20" s="3"/>
      <c r="K20" s="3"/>
      <c r="L20" s="3"/>
    </row>
    <row r="21" spans="1:12" s="1" customFormat="1" x14ac:dyDescent="0.25">
      <c r="A21" s="21" t="s">
        <v>29</v>
      </c>
      <c r="B21" s="5" t="s">
        <v>30</v>
      </c>
      <c r="C21" s="6">
        <v>8211318.0499999998</v>
      </c>
      <c r="D21" s="18">
        <v>11653246.029999999</v>
      </c>
      <c r="E21" s="18">
        <v>10635906.4</v>
      </c>
      <c r="F21" s="15">
        <f t="shared" si="0"/>
        <v>0.91269903446808121</v>
      </c>
      <c r="G21" s="18">
        <v>10717864.02</v>
      </c>
      <c r="H21" s="16">
        <f t="shared" si="1"/>
        <v>99.235317598291388</v>
      </c>
      <c r="I21" s="3"/>
      <c r="J21" s="3"/>
      <c r="K21" s="3"/>
      <c r="L21" s="3"/>
    </row>
    <row r="22" spans="1:12" s="1" customFormat="1" x14ac:dyDescent="0.25">
      <c r="A22" s="21" t="s">
        <v>31</v>
      </c>
      <c r="B22" s="5" t="s">
        <v>32</v>
      </c>
      <c r="C22" s="6">
        <v>230000</v>
      </c>
      <c r="D22" s="18">
        <v>11653246.029999999</v>
      </c>
      <c r="E22" s="18">
        <v>10635906.4</v>
      </c>
      <c r="F22" s="15">
        <f t="shared" si="0"/>
        <v>0.91269903446808121</v>
      </c>
      <c r="G22" s="18">
        <v>10717864.02</v>
      </c>
      <c r="H22" s="16">
        <f t="shared" si="1"/>
        <v>99.235317598291388</v>
      </c>
      <c r="I22" s="3"/>
      <c r="J22" s="3"/>
      <c r="K22" s="3"/>
      <c r="L22" s="3"/>
    </row>
    <row r="23" spans="1:12" s="1" customFormat="1" x14ac:dyDescent="0.25">
      <c r="A23" s="21" t="s">
        <v>33</v>
      </c>
      <c r="B23" s="5" t="s">
        <v>34</v>
      </c>
      <c r="C23" s="6">
        <v>230000</v>
      </c>
      <c r="D23" s="18">
        <v>282000</v>
      </c>
      <c r="E23" s="18">
        <v>281589.23</v>
      </c>
      <c r="F23" s="15">
        <f t="shared" si="0"/>
        <v>0.99854336879432615</v>
      </c>
      <c r="G23" s="18">
        <v>206824.77</v>
      </c>
      <c r="H23" s="16">
        <f t="shared" si="1"/>
        <v>136.14869727644324</v>
      </c>
      <c r="I23" s="3"/>
      <c r="J23" s="3"/>
      <c r="K23" s="3"/>
      <c r="L23" s="3"/>
    </row>
    <row r="24" spans="1:12" s="1" customFormat="1" x14ac:dyDescent="0.25">
      <c r="A24" s="21" t="s">
        <v>35</v>
      </c>
      <c r="B24" s="5" t="s">
        <v>36</v>
      </c>
      <c r="C24" s="6">
        <v>100000</v>
      </c>
      <c r="D24" s="18">
        <v>282000</v>
      </c>
      <c r="E24" s="18">
        <v>281589.23</v>
      </c>
      <c r="F24" s="15">
        <f t="shared" si="0"/>
        <v>0.99854336879432615</v>
      </c>
      <c r="G24" s="18">
        <v>206824.77</v>
      </c>
      <c r="H24" s="16">
        <f t="shared" si="1"/>
        <v>136.14869727644324</v>
      </c>
      <c r="I24" s="3"/>
      <c r="J24" s="3"/>
      <c r="K24" s="3"/>
      <c r="L24" s="3"/>
    </row>
    <row r="25" spans="1:12" s="1" customFormat="1" x14ac:dyDescent="0.25">
      <c r="A25" s="21" t="s">
        <v>37</v>
      </c>
      <c r="B25" s="5" t="s">
        <v>38</v>
      </c>
      <c r="C25" s="6">
        <v>100000</v>
      </c>
      <c r="D25" s="18">
        <v>48000</v>
      </c>
      <c r="E25" s="18">
        <v>0</v>
      </c>
      <c r="F25" s="15">
        <f t="shared" si="0"/>
        <v>0</v>
      </c>
      <c r="G25" s="18">
        <v>14140</v>
      </c>
      <c r="H25" s="16">
        <f t="shared" si="1"/>
        <v>0</v>
      </c>
      <c r="I25" s="3"/>
      <c r="J25" s="3"/>
      <c r="K25" s="3"/>
      <c r="L25" s="3"/>
    </row>
    <row r="26" spans="1:12" s="1" customFormat="1" ht="31.5" x14ac:dyDescent="0.25">
      <c r="A26" s="21" t="s">
        <v>39</v>
      </c>
      <c r="B26" s="5" t="s">
        <v>40</v>
      </c>
      <c r="C26" s="6"/>
      <c r="D26" s="18">
        <v>48000</v>
      </c>
      <c r="E26" s="18">
        <v>0</v>
      </c>
      <c r="F26" s="15"/>
      <c r="G26" s="18">
        <v>14140</v>
      </c>
      <c r="H26" s="16"/>
      <c r="I26" s="3"/>
      <c r="J26" s="3"/>
      <c r="K26" s="3"/>
      <c r="L26" s="3"/>
    </row>
    <row r="27" spans="1:12" s="2" customFormat="1" x14ac:dyDescent="0.25">
      <c r="A27" s="22" t="s">
        <v>41</v>
      </c>
      <c r="B27" s="23"/>
      <c r="C27" s="19">
        <v>19235000</v>
      </c>
      <c r="D27" s="20">
        <v>35600774.270000003</v>
      </c>
      <c r="E27" s="20">
        <v>34372711.170000002</v>
      </c>
      <c r="F27" s="13">
        <f t="shared" si="0"/>
        <v>0.9655045957515912</v>
      </c>
      <c r="G27" s="20">
        <v>30085214.75</v>
      </c>
      <c r="H27" s="14">
        <f t="shared" si="1"/>
        <v>114.25117439123483</v>
      </c>
      <c r="I27" s="4"/>
      <c r="J27" s="4"/>
      <c r="K27" s="4"/>
      <c r="L27" s="4"/>
    </row>
  </sheetData>
  <mergeCells count="3">
    <mergeCell ref="A4:H4"/>
    <mergeCell ref="A2:H2"/>
    <mergeCell ref="A3:H3"/>
  </mergeCells>
  <pageMargins left="0.70866141732283472" right="0.70866141732283472" top="0.74803149606299213" bottom="0.74803149606299213" header="0.31496062992125984" footer="0.31496062992125984"/>
  <pageSetup paperSize="9" scale="64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2024-01-31T11:30:13Z</dcterms:modified>
</cp:coreProperties>
</file>